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30" windowWidth="15195" windowHeight="817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  <definedName name="_xlnm.Print_Area" localSheetId="0">'анализ 1'!$B$1:$G$179</definedName>
  </definedNames>
  <calcPr fullCalcOnLoad="1"/>
</workbook>
</file>

<file path=xl/sharedStrings.xml><?xml version="1.0" encoding="utf-8"?>
<sst xmlns="http://schemas.openxmlformats.org/spreadsheetml/2006/main" count="557" uniqueCount="229">
  <si>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</si>
  <si>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</si>
  <si>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</si>
  <si>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</si>
  <si>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</si>
  <si>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</si>
  <si>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</si>
  <si>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</si>
  <si>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</si>
  <si>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</si>
  <si>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</si>
  <si>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</si>
  <si>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</si>
  <si>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</si>
  <si>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</si>
  <si>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</si>
  <si>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</si>
  <si>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</si>
  <si>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</si>
  <si>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</si>
  <si>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</si>
  <si>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</si>
  <si>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</si>
  <si>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</si>
  <si>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</si>
  <si>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</si>
  <si>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</si>
  <si>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</si>
  <si>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</si>
  <si>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</si>
  <si>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</si>
  <si>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</si>
  <si>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</si>
  <si>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</si>
  <si>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</si>
  <si>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</si>
  <si>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</si>
  <si>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</si>
  <si>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</si>
  <si>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</si>
  <si>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</si>
  <si>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</si>
  <si>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</si>
  <si>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</si>
  <si>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</si>
  <si>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</si>
  <si>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</si>
  <si>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</si>
  <si>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</si>
  <si>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</si>
  <si>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</si>
  <si>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</si>
  <si>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</si>
  <si>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</si>
  <si>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</si>
  <si>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</si>
  <si>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</si>
  <si>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</si>
  <si>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</si>
  <si>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</si>
  <si>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</si>
  <si>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</si>
  <si>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</si>
  <si>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</si>
  <si>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</si>
  <si>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</si>
  <si>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</si>
  <si>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</si>
  <si>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</si>
  <si>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</si>
  <si>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</si>
  <si>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</si>
  <si>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</si>
  <si>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</si>
  <si>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</si>
  <si>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</si>
  <si>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</si>
  <si>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</si>
  <si>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</si>
  <si>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к Решению поселкового Собрания сельского поселения</t>
  </si>
  <si>
    <t>Физическая культура</t>
  </si>
  <si>
    <t>1101</t>
  </si>
  <si>
    <t xml:space="preserve">Субсидии бюджетным учреждениям 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</si>
  <si>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</si>
  <si>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Муниципальная программа "Развитие муниципальной службы в сельском поселении "Поселок Детчино"</t>
  </si>
  <si>
    <t>90 0 00 00000</t>
  </si>
  <si>
    <t xml:space="preserve">        Содержание.капитальный ремонт и ремонт дорог муниципального значения</t>
  </si>
  <si>
    <t>05 0 00 00000</t>
  </si>
  <si>
    <t>74 0 00 00000</t>
  </si>
  <si>
    <t>74 0 00 00400</t>
  </si>
  <si>
    <t>74 0 00 00450</t>
  </si>
  <si>
    <t>99 9 00 00000</t>
  </si>
  <si>
    <t>99 9 00 51180</t>
  </si>
  <si>
    <t>04 0 00 00000</t>
  </si>
  <si>
    <t>04 1 01 04090</t>
  </si>
  <si>
    <t>08 1 00 00000</t>
  </si>
  <si>
    <t>08 1 01 00260</t>
  </si>
  <si>
    <t>08 3 01 00027</t>
  </si>
  <si>
    <t>02 0 01 00028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</si>
  <si>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</si>
  <si>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</si>
  <si>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</si>
  <si>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</si>
  <si>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</si>
  <si>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</si>
  <si>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</si>
  <si>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</si>
  <si>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</si>
  <si>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</si>
  <si>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</si>
  <si>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</si>
  <si>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05 0 01 00000 </t>
  </si>
  <si>
    <t>06 0 F2 55550</t>
  </si>
  <si>
    <t>20 0 01 01204</t>
  </si>
  <si>
    <t xml:space="preserve">    Федеральный проект "Формирование комфортной городской среды"</t>
  </si>
  <si>
    <t xml:space="preserve">      Реализация программ формирования современной городской среды</t>
  </si>
  <si>
    <t>06 0 F2 00000</t>
  </si>
  <si>
    <t>90 0 00 01500</t>
  </si>
  <si>
    <t>81 0 00 00400</t>
  </si>
  <si>
    <t>74 0 00 00600</t>
  </si>
  <si>
    <t>81 0 00 00000</t>
  </si>
  <si>
    <t>Депутаты представительного органа муниципального образования</t>
  </si>
  <si>
    <t>81 0 00 00420</t>
  </si>
  <si>
    <t>Муниципальная программа "По вопросам обеспечения пожарной безопасности на территории сельского поселения "Поселок Детчино"</t>
  </si>
  <si>
    <t>40 0 00 00000</t>
  </si>
  <si>
    <t>Основное мероприятие  "По вопросам обеспечения пожарной безопасности на территории сельского поселения "Поселок Детчино"</t>
  </si>
  <si>
    <t>40 0 01 00000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</si>
  <si>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</si>
  <si>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40 0 01 01000</t>
  </si>
  <si>
    <t>Осуществление первоичного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</si>
  <si>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</si>
  <si>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</si>
  <si>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30 0 00 00000</t>
  </si>
  <si>
    <t>30 0 01 00030</t>
  </si>
  <si>
    <t>Другие вопросы в области национальной экономики</t>
  </si>
  <si>
    <t>0412</t>
  </si>
  <si>
    <t>88 0 00 00900</t>
  </si>
  <si>
    <t>10 0 01 01620</t>
  </si>
  <si>
    <t>05 0 01 01250</t>
  </si>
  <si>
    <t>05 0 01 05250</t>
  </si>
  <si>
    <t>Пенсионное обеспечение</t>
  </si>
  <si>
    <t>1001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</si>
  <si>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</si>
  <si>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01 1 00 00000</t>
  </si>
  <si>
    <t>01 1 01 00000</t>
  </si>
  <si>
    <t>Основное направление "Профилактика правонарушений в сельском поселении "Поселок Детчино"</t>
  </si>
  <si>
    <t>"Профилактика правонарушений в сельском поселении "Поселок Детчино" на 2021-2025 годы</t>
  </si>
  <si>
    <t>01 1 01 00020</t>
  </si>
  <si>
    <t>Обеспечение деятельности представительного органа поселения</t>
  </si>
  <si>
    <t>Непрограммные расходы сельского поселения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</si>
  <si>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</si>
  <si>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</si>
  <si>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</si>
  <si>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75 0 00 00000</t>
  </si>
  <si>
    <t>75 0 00 10000</t>
  </si>
  <si>
    <t>75 0 00 10010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</si>
  <si>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</si>
  <si>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</si>
  <si>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04 1 00 00000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</si>
  <si>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</si>
  <si>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</si>
  <si>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04 1 01 00000</t>
  </si>
  <si>
    <t>Поддержка дорожного хозяйства</t>
  </si>
  <si>
    <t>Исполненеие переданых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</si>
  <si>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</si>
  <si>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</si>
  <si>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</si>
  <si>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</si>
  <si>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</si>
  <si>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10 0 01 00000</t>
  </si>
  <si>
    <t>10 0 00 00000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</si>
  <si>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</si>
  <si>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</si>
  <si>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Программа комплексного развития систем коммунальной инфраструктуры СП "Поселок Детчино"</t>
  </si>
  <si>
    <t>50 0 00 00000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</si>
  <si>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</si>
  <si>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50 0 01 00000</t>
  </si>
  <si>
    <t>Поддержка и развитие малого и среднего предпринимательства на территории сельского поселения "Поселок Детчино"</t>
  </si>
  <si>
    <t>50 0 01 00010</t>
  </si>
  <si>
    <t>30 0 01 00000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</si>
  <si>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</si>
  <si>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</si>
  <si>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60 0 00 00000</t>
  </si>
  <si>
    <t>60 0 01 00000</t>
  </si>
  <si>
    <t>Борьба с борщевиком Сосновского на территории СП "Поселок Детчино""</t>
  </si>
  <si>
    <t>60 0 01 00010</t>
  </si>
  <si>
    <t>Муниципальная программа сельского поселения "Поселок Детчино" Благоустройство территории сельского поселения "Поселок Детчино"</t>
  </si>
  <si>
    <t>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</si>
  <si>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Прочие мероприятия по благоустройству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</si>
  <si>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</si>
  <si>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</si>
  <si>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</si>
  <si>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Муниципальная программа сельского поселения " Развитие культуры в сельском поселении "Поселок Детчино"</t>
  </si>
  <si>
    <t>08 0 00 00000</t>
  </si>
  <si>
    <t>Подпрограмма "Развитие учреждений культуры"</t>
  </si>
  <si>
    <t>Основное мероприятие  "Развитие учреждений культуры"</t>
  </si>
  <si>
    <t>08 1 01 00000</t>
  </si>
  <si>
    <t>Подпрограмма "Организация и проведение мероприятий в сфере культуры, искусства и кинематографии"</t>
  </si>
  <si>
    <t>08 2 00 00000</t>
  </si>
  <si>
    <t>Подпрограмма совершенствование и развитие муниципальных библиотек в сельском поселении "Поселок Детчино"</t>
  </si>
  <si>
    <t>08 3 00 00000</t>
  </si>
  <si>
    <t>Основное мероприятие "Развитие муниципальных библиотек"</t>
  </si>
  <si>
    <t>08 3 01 00000</t>
  </si>
  <si>
    <t>Расходы на обеспечение деятельности муниципальных библиотек и организацию библиотечного обслуживания</t>
  </si>
  <si>
    <t>Подпрограмма "социальные гарантии муниципальным служащим на 2022-2025 годы"</t>
  </si>
  <si>
    <t>Основное мероприятие "Обеспечение мер социальных гарантий муниципальным служащим в связи с выходом  их на пенсию"</t>
  </si>
  <si>
    <t>20 0 00 00000</t>
  </si>
  <si>
    <t>Муниципальная программа сельского поселения "Поселок Детчино"</t>
  </si>
  <si>
    <t>Основное мероприятие "Социальная поддержка граждан"</t>
  </si>
  <si>
    <t>20 0 01 00000</t>
  </si>
  <si>
    <t>20 0 01 01104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</si>
  <si>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</si>
  <si>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</si>
  <si>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малого и среднего предпринимательства на территории сельского поселения "Муниципальная программа "Поддержка и развитие малого и среднего предпринимательства на территории сельского поселения "Поселок Детчино"</t>
  </si>
  <si>
    <t>Реализация мероприятий на содержание мест захоронения</t>
  </si>
  <si>
    <t>05 0 01 02100</t>
  </si>
  <si>
    <t>Средства, передаваемые поселениями на исполнение отдельных бюджетных полномочий финансовых органов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</si>
  <si>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</si>
  <si>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</si>
  <si>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74 0 00 03002</t>
  </si>
  <si>
    <t xml:space="preserve">"Поселок Детчино" "«О бюджете сельского поселения «Поселок Детчино» на 2023 год и плановый период 2024 и 2025 годов » </t>
  </si>
  <si>
    <t xml:space="preserve">Реализация проектов развития общественной инфраструктуры муниципальных образований, основанных на местных инициативах </t>
  </si>
  <si>
    <t>05 0 04 S0240</t>
  </si>
  <si>
    <t>Измененные бюджетные ассигнования 
на 2024 год</t>
  </si>
  <si>
    <t>0</t>
  </si>
  <si>
    <t>Приложение № 7</t>
  </si>
  <si>
    <t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 на плановый период 2024 и 2025 годов</t>
  </si>
  <si>
    <t>Бюджетные ассигнования 
на 2025 год</t>
  </si>
  <si>
    <t>№   55        от  21.12.2022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</si>
</sst>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43" fillId="0" borderId="6">
      <alignment horizontal="left" wrapText="1" indent="2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7" applyNumberFormat="0" applyAlignment="0" applyProtection="0"/>
    <xf numFmtId="0" fontId="45" fillId="29" borderId="8" applyNumberFormat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4" fillId="0" borderId="0" xfId="0" applyFont="1" applyAlignment="1">
      <alignment/>
    </xf>
    <xf numFmtId="49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8" xfId="0" applyNumberFormat="1" applyFont="1" applyFill="1" applyBorder="1" applyAlignment="1">
      <alignment horizontal="lef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8" xfId="0" applyNumberFormat="1" applyFont="1" applyFill="1" applyBorder="1" applyAlignment="1">
      <alignment horizontal="left" vertical="center"/>
    </xf>
    <xf numFmtId="49" fontId="1" fillId="35" borderId="20" xfId="0" applyNumberFormat="1" applyFont="1" applyFill="1" applyBorder="1" applyAlignment="1">
      <alignment horizontal="left" vertical="center"/>
    </xf>
    <xf numFmtId="0" fontId="38" fillId="0" borderId="1" xfId="50" applyNumberFormat="1" applyFill="1" applyProtection="1">
      <alignment horizontal="left" vertical="top" wrapText="1"/>
      <protection/>
    </xf>
    <xf numFmtId="1" fontId="38" fillId="0" borderId="25" xfId="43" applyNumberFormat="1" applyFont="1" applyBorder="1" applyAlignment="1" applyProtection="1">
      <alignment horizontal="left" vertical="top" shrinkToFit="1"/>
      <protection/>
    </xf>
    <xf numFmtId="49" fontId="1" fillId="35" borderId="19" xfId="0" applyNumberFormat="1" applyFont="1" applyFill="1" applyBorder="1" applyAlignment="1">
      <alignment horizontal="left" vertical="center"/>
    </xf>
    <xf numFmtId="0" fontId="38" fillId="0" borderId="1" xfId="66" applyNumberFormat="1" applyFont="1" applyProtection="1">
      <alignment vertical="top" wrapText="1"/>
      <protection/>
    </xf>
    <xf numFmtId="0" fontId="1" fillId="0" borderId="26" xfId="0" applyFont="1" applyFill="1" applyBorder="1" applyAlignment="1">
      <alignment horizontal="left" vertical="center" wrapText="1"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1" fillId="0" borderId="0" xfId="0" applyNumberFormat="1" applyFont="1" applyBorder="1" applyAlignment="1">
      <alignment horizontal="left" vertical="center"/>
    </xf>
    <xf numFmtId="0" fontId="1" fillId="35" borderId="18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35" borderId="28" xfId="0" applyNumberFormat="1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right" vertical="center"/>
    </xf>
    <xf numFmtId="49" fontId="41" fillId="0" borderId="1" xfId="56" applyNumberFormat="1" applyFont="1" applyAlignment="1" applyProtection="1">
      <alignment horizontal="left" vertical="top" wrapText="1"/>
      <protection/>
    </xf>
    <xf numFmtId="0" fontId="41" fillId="0" borderId="1" xfId="55" applyNumberFormat="1" applyAlignment="1" applyProtection="1">
      <alignment vertical="top" wrapText="1"/>
      <protection/>
    </xf>
    <xf numFmtId="0" fontId="38" fillId="0" borderId="1" xfId="55" applyNumberFormat="1" applyFont="1" applyAlignment="1" applyProtection="1">
      <alignment vertical="top" wrapText="1"/>
      <protection/>
    </xf>
    <xf numFmtId="0" fontId="1" fillId="0" borderId="24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41" fillId="0" borderId="1" xfId="66" applyNumberFormat="1" applyFont="1" applyProtection="1">
      <alignment vertical="top" wrapText="1"/>
      <protection/>
    </xf>
    <xf numFmtId="0" fontId="2" fillId="0" borderId="19" xfId="0" applyFont="1" applyFill="1" applyBorder="1" applyAlignment="1">
      <alignment wrapText="1"/>
    </xf>
    <xf numFmtId="49" fontId="2" fillId="0" borderId="29" xfId="0" applyNumberFormat="1" applyFont="1" applyFill="1" applyBorder="1" applyAlignment="1">
      <alignment horizontal="left" vertical="center"/>
    </xf>
    <xf numFmtId="0" fontId="38" fillId="0" borderId="19" xfId="67" applyNumberFormat="1" applyFont="1" applyBorder="1" applyAlignment="1" applyProtection="1">
      <alignment wrapText="1"/>
      <protection/>
    </xf>
    <xf numFmtId="0" fontId="1" fillId="0" borderId="30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49" fontId="38" fillId="0" borderId="31" xfId="56" applyNumberFormat="1" applyBorder="1" applyAlignment="1" applyProtection="1">
      <alignment horizontal="left" vertical="top" wrapText="1"/>
      <protection/>
    </xf>
    <xf numFmtId="49" fontId="38" fillId="0" borderId="25" xfId="56" applyNumberFormat="1" applyBorder="1" applyProtection="1">
      <alignment horizontal="center" vertical="top" wrapText="1"/>
      <protection/>
    </xf>
    <xf numFmtId="0" fontId="1" fillId="0" borderId="0" xfId="0" applyFont="1" applyBorder="1" applyAlignment="1">
      <alignment horizontal="left" vertical="center" wrapText="1"/>
    </xf>
    <xf numFmtId="49" fontId="38" fillId="0" borderId="31" xfId="56" applyNumberFormat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/>
    </xf>
    <xf numFmtId="2" fontId="2" fillId="0" borderId="32" xfId="0" applyNumberFormat="1" applyFont="1" applyBorder="1" applyAlignment="1">
      <alignment horizontal="right"/>
    </xf>
    <xf numFmtId="2" fontId="1" fillId="0" borderId="20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38" fillId="0" borderId="34" xfId="56" applyNumberFormat="1" applyBorder="1" applyProtection="1">
      <alignment horizontal="center" vertical="top" wrapText="1"/>
      <protection/>
    </xf>
    <xf numFmtId="1" fontId="38" fillId="0" borderId="25" xfId="43" applyNumberFormat="1" applyFont="1" applyBorder="1" applyAlignment="1" applyProtection="1">
      <alignment horizontal="left" vertical="center" shrinkToFit="1"/>
      <protection/>
    </xf>
    <xf numFmtId="2" fontId="1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2" fontId="38" fillId="0" borderId="0" xfId="56" applyNumberFormat="1" applyFill="1" applyBorder="1" applyAlignment="1" applyProtection="1">
      <alignment horizontal="right" vertical="top" wrapText="1"/>
      <protection/>
    </xf>
    <xf numFmtId="2" fontId="38" fillId="0" borderId="1" xfId="56" applyNumberFormat="1" applyFill="1" applyAlignment="1" applyProtection="1">
      <alignment horizontal="right" vertical="top" wrapText="1"/>
      <protection/>
    </xf>
    <xf numFmtId="2" fontId="38" fillId="0" borderId="34" xfId="56" applyNumberFormat="1" applyFill="1" applyBorder="1" applyAlignment="1" applyProtection="1">
      <alignment horizontal="right" vertical="top" wrapText="1"/>
      <protection/>
    </xf>
    <xf numFmtId="2" fontId="1" fillId="0" borderId="23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2" fontId="2" fillId="0" borderId="20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35" xfId="0" applyNumberFormat="1" applyFont="1" applyFill="1" applyBorder="1" applyAlignment="1">
      <alignment horizontal="right" vertical="center"/>
    </xf>
    <xf numFmtId="49" fontId="2" fillId="0" borderId="33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20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horizontal="left" vertical="center"/>
    </xf>
    <xf numFmtId="2" fontId="1" fillId="0" borderId="39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xl7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view="pageBreakPreview" zoomScaleNormal="75" zoomScaleSheetLayoutView="100" zoomScalePageLayoutView="0" workbookViewId="0" topLeftCell="B1">
      <selection activeCell="C7" sqref="C7:G7"/>
    </sheetView>
  </sheetViews>
  <sheetFormatPr defaultColWidth="9.00390625" defaultRowHeight="12.75"/>
  <cols>
    <col min="1" max="1" width="4.25390625" style="1" hidden="1" customWidth="1"/>
    <col min="2" max="2" width="77.375" style="4" customWidth="1"/>
    <col min="3" max="3" width="10.00390625" style="10" customWidth="1"/>
    <col min="4" max="4" width="11.75390625" style="16" customWidth="1"/>
    <col min="5" max="5" width="6.875" style="10" customWidth="1"/>
    <col min="6" max="6" width="16.00390625" style="10" customWidth="1"/>
    <col min="7" max="7" width="18.375" style="10" customWidth="1"/>
    <col min="8" max="16384" width="9.125" style="1" customWidth="1"/>
  </cols>
  <sheetData>
    <row r="1" spans="3:4" ht="12.75">
      <c r="C1" s="17" t="s">
        <v>225</v>
      </c>
      <c r="D1" s="17"/>
    </row>
    <row r="2" spans="3:4" ht="12.75">
      <c r="C2" s="17" t="s">
        <v>79</v>
      </c>
      <c r="D2" s="17"/>
    </row>
    <row r="3" spans="3:7" ht="6" customHeight="1" hidden="1">
      <c r="C3" s="136" t="s">
        <v>220</v>
      </c>
      <c r="D3" s="137"/>
      <c r="E3" s="137"/>
      <c r="F3" s="137"/>
      <c r="G3" s="137"/>
    </row>
    <row r="4" spans="3:7" ht="15.75" customHeight="1">
      <c r="C4" s="137"/>
      <c r="D4" s="137"/>
      <c r="E4" s="137"/>
      <c r="F4" s="137"/>
      <c r="G4" s="137"/>
    </row>
    <row r="5" spans="3:7" ht="9" customHeight="1" hidden="1">
      <c r="C5" s="137"/>
      <c r="D5" s="137"/>
      <c r="E5" s="137"/>
      <c r="F5" s="137"/>
      <c r="G5" s="137"/>
    </row>
    <row r="6" spans="2:7" ht="12" customHeight="1">
      <c r="B6" s="74"/>
      <c r="C6" s="137"/>
      <c r="D6" s="137"/>
      <c r="E6" s="137"/>
      <c r="F6" s="137"/>
      <c r="G6" s="137"/>
    </row>
    <row r="7" spans="3:7" ht="12.75">
      <c r="C7" s="136" t="s">
        <v>228</v>
      </c>
      <c r="D7" s="136"/>
      <c r="E7" s="136"/>
      <c r="F7" s="136"/>
      <c r="G7" s="136"/>
    </row>
    <row r="8" spans="2:7" ht="54" customHeight="1">
      <c r="B8" s="146" t="s">
        <v>226</v>
      </c>
      <c r="C8" s="146"/>
      <c r="D8" s="146"/>
      <c r="E8" s="146"/>
      <c r="F8" s="146"/>
      <c r="G8" s="146"/>
    </row>
    <row r="9" spans="2:7" ht="0.75" customHeight="1" hidden="1">
      <c r="B9" s="146"/>
      <c r="C9" s="146"/>
      <c r="D9" s="146"/>
      <c r="E9" s="146"/>
      <c r="F9" s="146"/>
      <c r="G9" s="146"/>
    </row>
    <row r="10" spans="2:7" ht="11.25" customHeight="1" hidden="1">
      <c r="B10" s="146"/>
      <c r="C10" s="146"/>
      <c r="D10" s="146"/>
      <c r="E10" s="146"/>
      <c r="F10" s="146"/>
      <c r="G10" s="146"/>
    </row>
    <row r="11" ht="13.5" thickBot="1"/>
    <row r="12" spans="2:7" ht="24.75" customHeight="1" thickBot="1">
      <c r="B12" s="138" t="s">
        <v>3</v>
      </c>
      <c r="C12" s="140" t="s">
        <v>14</v>
      </c>
      <c r="D12" s="140" t="s">
        <v>15</v>
      </c>
      <c r="E12" s="143" t="s">
        <v>16</v>
      </c>
      <c r="F12" s="147" t="s">
        <v>223</v>
      </c>
      <c r="G12" s="147" t="s">
        <v>227</v>
      </c>
    </row>
    <row r="13" spans="2:7" ht="27.75" customHeight="1" thickBot="1">
      <c r="B13" s="138"/>
      <c r="C13" s="141"/>
      <c r="D13" s="141"/>
      <c r="E13" s="144"/>
      <c r="F13" s="148"/>
      <c r="G13" s="148"/>
    </row>
    <row r="14" spans="2:7" ht="0.75" customHeight="1" hidden="1" thickBot="1">
      <c r="B14" s="139"/>
      <c r="C14" s="142"/>
      <c r="D14" s="142"/>
      <c r="E14" s="145"/>
      <c r="F14" s="124"/>
      <c r="G14" s="104"/>
    </row>
    <row r="15" spans="2:7" s="3" customFormat="1" ht="13.5" thickBot="1">
      <c r="B15" s="5" t="s">
        <v>2</v>
      </c>
      <c r="C15" s="11"/>
      <c r="D15" s="98"/>
      <c r="E15" s="99"/>
      <c r="F15" s="100">
        <f>F16</f>
        <v>42462591.720000006</v>
      </c>
      <c r="G15" s="100">
        <f>G16</f>
        <v>37588351.6</v>
      </c>
    </row>
    <row r="16" spans="2:7" s="3" customFormat="1" ht="12.75">
      <c r="B16" s="6" t="s">
        <v>39</v>
      </c>
      <c r="C16" s="12"/>
      <c r="D16" s="12"/>
      <c r="E16" s="12"/>
      <c r="F16" s="126">
        <f>F17+F55+F63+F76+F99+F141+F159+F173</f>
        <v>42462591.720000006</v>
      </c>
      <c r="G16" s="126">
        <f>G17+G55+G63+G76+G99+G141+G159+G173</f>
        <v>37588351.6</v>
      </c>
    </row>
    <row r="17" spans="2:7" s="3" customFormat="1" ht="12.75">
      <c r="B17" s="7" t="s">
        <v>4</v>
      </c>
      <c r="C17" s="13" t="s">
        <v>17</v>
      </c>
      <c r="D17" s="13"/>
      <c r="E17" s="13"/>
      <c r="F17" s="127">
        <f>F18+F28+F40+F44+F49</f>
        <v>11830654.59</v>
      </c>
      <c r="G17" s="127">
        <f>G18+G28+G40+G44+G49</f>
        <v>10676707.5</v>
      </c>
    </row>
    <row r="18" spans="2:7" s="2" customFormat="1" ht="27" customHeight="1">
      <c r="B18" s="8" t="s">
        <v>5</v>
      </c>
      <c r="C18" s="14" t="s">
        <v>18</v>
      </c>
      <c r="D18" s="14"/>
      <c r="E18" s="14"/>
      <c r="F18" s="103">
        <v>72180</v>
      </c>
      <c r="G18" s="103">
        <f>G19+G24</f>
        <v>72180</v>
      </c>
    </row>
    <row r="19" spans="2:7" s="2" customFormat="1" ht="14.25" customHeight="1">
      <c r="B19" s="78" t="s">
        <v>148</v>
      </c>
      <c r="C19" s="15" t="s">
        <v>18</v>
      </c>
      <c r="D19" s="15" t="s">
        <v>120</v>
      </c>
      <c r="E19" s="14"/>
      <c r="F19" s="103">
        <v>3800</v>
      </c>
      <c r="G19" s="103">
        <f>G20</f>
        <v>3800</v>
      </c>
    </row>
    <row r="20" spans="2:7" s="2" customFormat="1" ht="14.25" customHeight="1">
      <c r="B20" s="79" t="s">
        <v>9</v>
      </c>
      <c r="C20" s="15" t="s">
        <v>18</v>
      </c>
      <c r="D20" s="15" t="s">
        <v>118</v>
      </c>
      <c r="E20" s="14"/>
      <c r="F20" s="103">
        <v>3800</v>
      </c>
      <c r="G20" s="103">
        <f>G21</f>
        <v>3800</v>
      </c>
    </row>
    <row r="21" spans="2:7" s="2" customFormat="1" ht="13.5" customHeight="1">
      <c r="B21" s="9" t="s">
        <v>121</v>
      </c>
      <c r="C21" s="15" t="s">
        <v>18</v>
      </c>
      <c r="D21" s="15" t="s">
        <v>122</v>
      </c>
      <c r="E21" s="15"/>
      <c r="F21" s="110">
        <v>3800</v>
      </c>
      <c r="G21" s="110">
        <v>3800</v>
      </c>
    </row>
    <row r="22" spans="2:7" s="2" customFormat="1" ht="13.5" customHeight="1">
      <c r="B22" s="9" t="s">
        <v>46</v>
      </c>
      <c r="C22" s="15" t="s">
        <v>18</v>
      </c>
      <c r="D22" s="15" t="s">
        <v>122</v>
      </c>
      <c r="E22" s="15" t="s">
        <v>42</v>
      </c>
      <c r="F22" s="110">
        <f>F23</f>
        <v>3800</v>
      </c>
      <c r="G22" s="110">
        <v>3800</v>
      </c>
    </row>
    <row r="23" spans="2:7" s="2" customFormat="1" ht="27" customHeight="1">
      <c r="B23" s="9" t="s">
        <v>47</v>
      </c>
      <c r="C23" s="15" t="s">
        <v>18</v>
      </c>
      <c r="D23" s="15" t="s">
        <v>122</v>
      </c>
      <c r="E23" s="15" t="s">
        <v>43</v>
      </c>
      <c r="F23" s="110">
        <v>3800</v>
      </c>
      <c r="G23" s="110">
        <v>3800</v>
      </c>
    </row>
    <row r="24" spans="2:7" s="2" customFormat="1" ht="13.5" customHeight="1">
      <c r="B24" s="9" t="s">
        <v>149</v>
      </c>
      <c r="C24" s="15" t="s">
        <v>18</v>
      </c>
      <c r="D24" s="15" t="s">
        <v>85</v>
      </c>
      <c r="E24" s="15"/>
      <c r="F24" s="110">
        <v>68380</v>
      </c>
      <c r="G24" s="110">
        <v>68380</v>
      </c>
    </row>
    <row r="25" spans="2:7" ht="24" customHeight="1">
      <c r="B25" s="9" t="s">
        <v>74</v>
      </c>
      <c r="C25" s="15" t="s">
        <v>19</v>
      </c>
      <c r="D25" s="15" t="s">
        <v>117</v>
      </c>
      <c r="E25" s="15"/>
      <c r="F25" s="110">
        <v>68380</v>
      </c>
      <c r="G25" s="110">
        <v>68380</v>
      </c>
    </row>
    <row r="26" spans="2:7" ht="14.25" customHeight="1">
      <c r="B26" s="59" t="s">
        <v>51</v>
      </c>
      <c r="C26" s="15" t="s">
        <v>19</v>
      </c>
      <c r="D26" s="15" t="s">
        <v>117</v>
      </c>
      <c r="E26" s="15" t="s">
        <v>21</v>
      </c>
      <c r="F26" s="110">
        <v>68380</v>
      </c>
      <c r="G26" s="110">
        <v>68380</v>
      </c>
    </row>
    <row r="27" spans="2:7" ht="12.75">
      <c r="B27" s="9" t="s">
        <v>36</v>
      </c>
      <c r="C27" s="15" t="s">
        <v>19</v>
      </c>
      <c r="D27" s="15" t="s">
        <v>117</v>
      </c>
      <c r="E27" s="15" t="s">
        <v>38</v>
      </c>
      <c r="F27" s="110">
        <v>68380</v>
      </c>
      <c r="G27" s="110">
        <v>68380</v>
      </c>
    </row>
    <row r="28" spans="2:7" s="2" customFormat="1" ht="29.25" customHeight="1">
      <c r="B28" s="8" t="s">
        <v>7</v>
      </c>
      <c r="C28" s="14" t="s">
        <v>20</v>
      </c>
      <c r="D28" s="14"/>
      <c r="E28" s="14"/>
      <c r="F28" s="103">
        <f>F29</f>
        <v>8813583.46</v>
      </c>
      <c r="G28" s="103">
        <f>G29</f>
        <v>8230377.4</v>
      </c>
    </row>
    <row r="29" spans="2:7" ht="25.5">
      <c r="B29" s="9" t="s">
        <v>84</v>
      </c>
      <c r="C29" s="15" t="s">
        <v>20</v>
      </c>
      <c r="D29" s="15" t="s">
        <v>88</v>
      </c>
      <c r="E29" s="15"/>
      <c r="F29" s="110">
        <f>F32+F37</f>
        <v>8813583.46</v>
      </c>
      <c r="G29" s="110">
        <f>G32+G37</f>
        <v>8230377.4</v>
      </c>
    </row>
    <row r="30" spans="2:7" ht="25.5" customHeight="1" hidden="1">
      <c r="B30" s="9" t="s">
        <v>10</v>
      </c>
      <c r="C30" s="15" t="s">
        <v>20</v>
      </c>
      <c r="D30" s="15" t="s">
        <v>22</v>
      </c>
      <c r="E30" s="15"/>
      <c r="F30" s="110">
        <v>0</v>
      </c>
      <c r="G30" s="110">
        <v>0</v>
      </c>
    </row>
    <row r="31" spans="2:7" ht="12.75" customHeight="1" hidden="1">
      <c r="B31" s="9" t="s">
        <v>6</v>
      </c>
      <c r="C31" s="15" t="s">
        <v>20</v>
      </c>
      <c r="D31" s="15" t="s">
        <v>22</v>
      </c>
      <c r="E31" s="15" t="s">
        <v>21</v>
      </c>
      <c r="F31" s="110"/>
      <c r="G31" s="110"/>
    </row>
    <row r="32" spans="2:7" ht="12.75">
      <c r="B32" s="9" t="s">
        <v>9</v>
      </c>
      <c r="C32" s="15" t="s">
        <v>20</v>
      </c>
      <c r="D32" s="15" t="s">
        <v>89</v>
      </c>
      <c r="E32" s="15"/>
      <c r="F32" s="110">
        <f>F33+F35</f>
        <v>7899240.94</v>
      </c>
      <c r="G32" s="110">
        <f>G33+G35</f>
        <v>7279446.73</v>
      </c>
    </row>
    <row r="33" spans="2:7" ht="39" customHeight="1">
      <c r="B33" s="9" t="s">
        <v>44</v>
      </c>
      <c r="C33" s="15" t="s">
        <v>20</v>
      </c>
      <c r="D33" s="15" t="s">
        <v>89</v>
      </c>
      <c r="E33" s="15" t="s">
        <v>40</v>
      </c>
      <c r="F33" s="110">
        <f>F34</f>
        <v>6887237.9</v>
      </c>
      <c r="G33" s="110">
        <f>G34</f>
        <v>7163061.23</v>
      </c>
    </row>
    <row r="34" spans="2:7" ht="12.75">
      <c r="B34" s="9" t="s">
        <v>45</v>
      </c>
      <c r="C34" s="15" t="s">
        <v>20</v>
      </c>
      <c r="D34" s="15" t="s">
        <v>89</v>
      </c>
      <c r="E34" s="15" t="s">
        <v>41</v>
      </c>
      <c r="F34" s="110">
        <v>6887237.9</v>
      </c>
      <c r="G34" s="110">
        <v>7163061.23</v>
      </c>
    </row>
    <row r="35" spans="2:7" ht="13.5" customHeight="1">
      <c r="B35" s="9" t="s">
        <v>46</v>
      </c>
      <c r="C35" s="15" t="s">
        <v>20</v>
      </c>
      <c r="D35" s="15" t="s">
        <v>89</v>
      </c>
      <c r="E35" s="15" t="s">
        <v>42</v>
      </c>
      <c r="F35" s="76">
        <v>1012003.04</v>
      </c>
      <c r="G35" s="76">
        <f>G36</f>
        <v>116385.5</v>
      </c>
    </row>
    <row r="36" spans="2:7" ht="25.5">
      <c r="B36" s="9" t="s">
        <v>47</v>
      </c>
      <c r="C36" s="15" t="s">
        <v>20</v>
      </c>
      <c r="D36" s="15" t="s">
        <v>89</v>
      </c>
      <c r="E36" s="24" t="s">
        <v>43</v>
      </c>
      <c r="F36" s="111">
        <v>1012003.04</v>
      </c>
      <c r="G36" s="111">
        <v>116385.5</v>
      </c>
    </row>
    <row r="37" spans="2:7" ht="25.5">
      <c r="B37" s="9" t="s">
        <v>50</v>
      </c>
      <c r="C37" s="15" t="s">
        <v>20</v>
      </c>
      <c r="D37" s="15" t="s">
        <v>90</v>
      </c>
      <c r="E37" s="15"/>
      <c r="F37" s="110">
        <f>F38</f>
        <v>914342.52</v>
      </c>
      <c r="G37" s="110">
        <f>G38</f>
        <v>950930.67</v>
      </c>
    </row>
    <row r="38" spans="2:7" ht="38.25" customHeight="1">
      <c r="B38" s="9" t="s">
        <v>44</v>
      </c>
      <c r="C38" s="15" t="s">
        <v>20</v>
      </c>
      <c r="D38" s="15" t="s">
        <v>90</v>
      </c>
      <c r="E38" s="15" t="s">
        <v>40</v>
      </c>
      <c r="F38" s="110">
        <f>F39</f>
        <v>914342.52</v>
      </c>
      <c r="G38" s="110">
        <f>G39</f>
        <v>950930.67</v>
      </c>
    </row>
    <row r="39" spans="2:7" ht="12.75">
      <c r="B39" s="9" t="s">
        <v>45</v>
      </c>
      <c r="C39" s="15" t="s">
        <v>20</v>
      </c>
      <c r="D39" s="15" t="s">
        <v>90</v>
      </c>
      <c r="E39" s="15" t="s">
        <v>41</v>
      </c>
      <c r="F39" s="110">
        <v>914342.52</v>
      </c>
      <c r="G39" s="110">
        <v>950930.67</v>
      </c>
    </row>
    <row r="40" spans="2:7" ht="25.5">
      <c r="B40" s="8" t="s">
        <v>217</v>
      </c>
      <c r="C40" s="14" t="s">
        <v>218</v>
      </c>
      <c r="D40" s="15"/>
      <c r="E40" s="15"/>
      <c r="F40" s="103">
        <f aca="true" t="shared" si="0" ref="F40:G42">F41</f>
        <v>1200</v>
      </c>
      <c r="G40" s="103">
        <f t="shared" si="0"/>
        <v>1200</v>
      </c>
    </row>
    <row r="41" spans="2:7" ht="25.5">
      <c r="B41" s="9" t="s">
        <v>216</v>
      </c>
      <c r="C41" s="15" t="s">
        <v>218</v>
      </c>
      <c r="D41" s="15" t="s">
        <v>219</v>
      </c>
      <c r="E41" s="15"/>
      <c r="F41" s="110">
        <f t="shared" si="0"/>
        <v>1200</v>
      </c>
      <c r="G41" s="110">
        <f t="shared" si="0"/>
        <v>1200</v>
      </c>
    </row>
    <row r="42" spans="2:7" ht="12.75">
      <c r="B42" s="88" t="s">
        <v>51</v>
      </c>
      <c r="C42" s="15" t="s">
        <v>218</v>
      </c>
      <c r="D42" s="15" t="s">
        <v>219</v>
      </c>
      <c r="E42" s="15" t="s">
        <v>21</v>
      </c>
      <c r="F42" s="110">
        <f t="shared" si="0"/>
        <v>1200</v>
      </c>
      <c r="G42" s="110">
        <f t="shared" si="0"/>
        <v>1200</v>
      </c>
    </row>
    <row r="43" spans="2:7" ht="12.75">
      <c r="B43" s="9" t="s">
        <v>36</v>
      </c>
      <c r="C43" s="15" t="s">
        <v>218</v>
      </c>
      <c r="D43" s="15" t="s">
        <v>219</v>
      </c>
      <c r="E43" s="15" t="s">
        <v>38</v>
      </c>
      <c r="F43" s="110">
        <v>1200</v>
      </c>
      <c r="G43" s="110">
        <v>1200</v>
      </c>
    </row>
    <row r="44" spans="2:7" ht="12.75">
      <c r="B44" s="8" t="s">
        <v>8</v>
      </c>
      <c r="C44" s="14" t="s">
        <v>32</v>
      </c>
      <c r="D44" s="14"/>
      <c r="E44" s="14"/>
      <c r="F44" s="103">
        <v>100000</v>
      </c>
      <c r="G44" s="103">
        <f>G45</f>
        <v>100000</v>
      </c>
    </row>
    <row r="45" spans="2:7" ht="25.5">
      <c r="B45" s="9" t="s">
        <v>84</v>
      </c>
      <c r="C45" s="15" t="s">
        <v>32</v>
      </c>
      <c r="D45" s="15" t="s">
        <v>88</v>
      </c>
      <c r="E45" s="15"/>
      <c r="F45" s="110">
        <v>100000</v>
      </c>
      <c r="G45" s="110">
        <f>G46</f>
        <v>100000</v>
      </c>
    </row>
    <row r="46" spans="2:7" ht="12.75">
      <c r="B46" s="9" t="s">
        <v>61</v>
      </c>
      <c r="C46" s="15" t="s">
        <v>32</v>
      </c>
      <c r="D46" s="15" t="s">
        <v>119</v>
      </c>
      <c r="E46" s="15"/>
      <c r="F46" s="110">
        <v>100000</v>
      </c>
      <c r="G46" s="110">
        <f>G47</f>
        <v>100000</v>
      </c>
    </row>
    <row r="47" spans="2:7" ht="12.75">
      <c r="B47" s="9" t="s">
        <v>48</v>
      </c>
      <c r="C47" s="15" t="s">
        <v>32</v>
      </c>
      <c r="D47" s="15" t="s">
        <v>119</v>
      </c>
      <c r="E47" s="15" t="s">
        <v>49</v>
      </c>
      <c r="F47" s="110">
        <v>100000</v>
      </c>
      <c r="G47" s="110">
        <f>G48</f>
        <v>100000</v>
      </c>
    </row>
    <row r="48" spans="2:7" ht="12.75">
      <c r="B48" s="9" t="s">
        <v>52</v>
      </c>
      <c r="C48" s="15" t="s">
        <v>32</v>
      </c>
      <c r="D48" s="15" t="s">
        <v>119</v>
      </c>
      <c r="E48" s="15" t="s">
        <v>53</v>
      </c>
      <c r="F48" s="110">
        <v>100000</v>
      </c>
      <c r="G48" s="110">
        <v>100000</v>
      </c>
    </row>
    <row r="49" spans="2:7" ht="12.75">
      <c r="B49" s="8" t="s">
        <v>31</v>
      </c>
      <c r="C49" s="14" t="s">
        <v>26</v>
      </c>
      <c r="D49" s="14"/>
      <c r="E49" s="14"/>
      <c r="F49" s="103">
        <f aca="true" t="shared" si="1" ref="F49:G53">F50</f>
        <v>2843691.13</v>
      </c>
      <c r="G49" s="103">
        <f t="shared" si="1"/>
        <v>2272950.1</v>
      </c>
    </row>
    <row r="50" spans="2:7" ht="25.5">
      <c r="B50" s="92" t="s">
        <v>150</v>
      </c>
      <c r="C50" s="15" t="s">
        <v>26</v>
      </c>
      <c r="D50" s="15" t="s">
        <v>153</v>
      </c>
      <c r="E50" s="15"/>
      <c r="F50" s="110">
        <f t="shared" si="1"/>
        <v>2843691.13</v>
      </c>
      <c r="G50" s="110">
        <f t="shared" si="1"/>
        <v>2272950.1</v>
      </c>
    </row>
    <row r="51" spans="2:7" ht="25.5">
      <c r="B51" s="92" t="s">
        <v>151</v>
      </c>
      <c r="C51" s="15" t="s">
        <v>26</v>
      </c>
      <c r="D51" s="15" t="s">
        <v>154</v>
      </c>
      <c r="E51" s="15"/>
      <c r="F51" s="110">
        <f t="shared" si="1"/>
        <v>2843691.13</v>
      </c>
      <c r="G51" s="110">
        <f t="shared" si="1"/>
        <v>2272950.1</v>
      </c>
    </row>
    <row r="52" spans="2:7" ht="25.5">
      <c r="B52" s="92" t="s">
        <v>152</v>
      </c>
      <c r="C52" s="15" t="s">
        <v>26</v>
      </c>
      <c r="D52" s="15" t="s">
        <v>155</v>
      </c>
      <c r="E52" s="15"/>
      <c r="F52" s="110">
        <f t="shared" si="1"/>
        <v>2843691.13</v>
      </c>
      <c r="G52" s="110">
        <f t="shared" si="1"/>
        <v>2272950.1</v>
      </c>
    </row>
    <row r="53" spans="2:7" ht="12.75">
      <c r="B53" s="9" t="s">
        <v>46</v>
      </c>
      <c r="C53" s="15" t="s">
        <v>26</v>
      </c>
      <c r="D53" s="15" t="s">
        <v>155</v>
      </c>
      <c r="E53" s="15" t="s">
        <v>42</v>
      </c>
      <c r="F53" s="110">
        <f t="shared" si="1"/>
        <v>2843691.13</v>
      </c>
      <c r="G53" s="110">
        <f t="shared" si="1"/>
        <v>2272950.1</v>
      </c>
    </row>
    <row r="54" spans="2:7" ht="25.5">
      <c r="B54" s="9" t="s">
        <v>47</v>
      </c>
      <c r="C54" s="15" t="s">
        <v>26</v>
      </c>
      <c r="D54" s="15" t="s">
        <v>155</v>
      </c>
      <c r="E54" s="15" t="s">
        <v>43</v>
      </c>
      <c r="F54" s="110">
        <v>2843691.13</v>
      </c>
      <c r="G54" s="110">
        <v>2272950.1</v>
      </c>
    </row>
    <row r="55" spans="2:7" ht="12.75">
      <c r="B55" s="8" t="s">
        <v>33</v>
      </c>
      <c r="C55" s="14" t="s">
        <v>34</v>
      </c>
      <c r="D55" s="15"/>
      <c r="E55" s="15"/>
      <c r="F55" s="103">
        <f aca="true" t="shared" si="2" ref="F55:G57">F56</f>
        <v>472200</v>
      </c>
      <c r="G55" s="103">
        <f t="shared" si="2"/>
        <v>489200</v>
      </c>
    </row>
    <row r="56" spans="2:7" ht="15" customHeight="1">
      <c r="B56" s="8" t="s">
        <v>54</v>
      </c>
      <c r="C56" s="14" t="s">
        <v>35</v>
      </c>
      <c r="D56" s="15"/>
      <c r="E56" s="15"/>
      <c r="F56" s="103">
        <f t="shared" si="2"/>
        <v>472200</v>
      </c>
      <c r="G56" s="103">
        <f t="shared" si="2"/>
        <v>489200</v>
      </c>
    </row>
    <row r="57" spans="2:7" ht="29.25" customHeight="1">
      <c r="B57" s="9" t="s">
        <v>129</v>
      </c>
      <c r="C57" s="15" t="s">
        <v>35</v>
      </c>
      <c r="D57" s="15" t="s">
        <v>91</v>
      </c>
      <c r="E57" s="15"/>
      <c r="F57" s="110">
        <f t="shared" si="2"/>
        <v>472200</v>
      </c>
      <c r="G57" s="110">
        <f t="shared" si="2"/>
        <v>489200</v>
      </c>
    </row>
    <row r="58" spans="2:7" ht="24.75" customHeight="1">
      <c r="B58" s="9" t="s">
        <v>129</v>
      </c>
      <c r="C58" s="15" t="s">
        <v>35</v>
      </c>
      <c r="D58" s="15" t="s">
        <v>92</v>
      </c>
      <c r="E58" s="15"/>
      <c r="F58" s="110">
        <f>F59+F61</f>
        <v>472200</v>
      </c>
      <c r="G58" s="110">
        <f>G59+G61</f>
        <v>489200</v>
      </c>
    </row>
    <row r="59" spans="2:7" ht="42.75" customHeight="1">
      <c r="B59" s="9" t="s">
        <v>44</v>
      </c>
      <c r="C59" s="15" t="s">
        <v>35</v>
      </c>
      <c r="D59" s="15" t="s">
        <v>92</v>
      </c>
      <c r="E59" s="15" t="s">
        <v>40</v>
      </c>
      <c r="F59" s="110">
        <f>F60</f>
        <v>367198</v>
      </c>
      <c r="G59" s="110">
        <f>G60</f>
        <v>381918</v>
      </c>
    </row>
    <row r="60" spans="2:7" ht="16.5" customHeight="1">
      <c r="B60" s="9" t="s">
        <v>55</v>
      </c>
      <c r="C60" s="15" t="s">
        <v>35</v>
      </c>
      <c r="D60" s="15" t="s">
        <v>92</v>
      </c>
      <c r="E60" s="15" t="s">
        <v>41</v>
      </c>
      <c r="F60" s="110">
        <v>367198</v>
      </c>
      <c r="G60" s="110">
        <v>381918</v>
      </c>
    </row>
    <row r="61" spans="2:7" ht="12.75">
      <c r="B61" s="9" t="s">
        <v>56</v>
      </c>
      <c r="C61" s="15" t="s">
        <v>35</v>
      </c>
      <c r="D61" s="15" t="s">
        <v>92</v>
      </c>
      <c r="E61" s="15" t="s">
        <v>42</v>
      </c>
      <c r="F61" s="110">
        <f>F62</f>
        <v>105002</v>
      </c>
      <c r="G61" s="110">
        <f>G62</f>
        <v>107282</v>
      </c>
    </row>
    <row r="62" spans="2:7" ht="25.5">
      <c r="B62" s="9" t="s">
        <v>62</v>
      </c>
      <c r="C62" s="15" t="s">
        <v>35</v>
      </c>
      <c r="D62" s="15" t="s">
        <v>92</v>
      </c>
      <c r="E62" s="15" t="s">
        <v>43</v>
      </c>
      <c r="F62" s="110">
        <v>105002</v>
      </c>
      <c r="G62" s="110">
        <v>107282</v>
      </c>
    </row>
    <row r="63" spans="2:7" ht="17.25" customHeight="1">
      <c r="B63" s="67" t="s">
        <v>99</v>
      </c>
      <c r="C63" s="77" t="s">
        <v>23</v>
      </c>
      <c r="D63" s="14"/>
      <c r="E63" s="15"/>
      <c r="F63" s="103">
        <v>70000</v>
      </c>
      <c r="G63" s="103">
        <f>G64+G70</f>
        <v>70000</v>
      </c>
    </row>
    <row r="64" spans="2:7" ht="25.5" customHeight="1">
      <c r="B64" s="84" t="s">
        <v>130</v>
      </c>
      <c r="C64" s="14" t="s">
        <v>131</v>
      </c>
      <c r="D64" s="14"/>
      <c r="E64" s="14"/>
      <c r="F64" s="120">
        <v>50000</v>
      </c>
      <c r="G64" s="120">
        <v>50000</v>
      </c>
    </row>
    <row r="65" spans="2:7" ht="25.5" customHeight="1">
      <c r="B65" s="48" t="s">
        <v>123</v>
      </c>
      <c r="C65" s="15" t="s">
        <v>131</v>
      </c>
      <c r="D65" s="15" t="s">
        <v>124</v>
      </c>
      <c r="E65" s="15"/>
      <c r="F65" s="76">
        <v>50000</v>
      </c>
      <c r="G65" s="76">
        <v>50000</v>
      </c>
    </row>
    <row r="66" spans="2:7" ht="27.75" customHeight="1">
      <c r="B66" s="62" t="s">
        <v>125</v>
      </c>
      <c r="C66" s="15" t="s">
        <v>131</v>
      </c>
      <c r="D66" s="15" t="s">
        <v>126</v>
      </c>
      <c r="E66" s="15"/>
      <c r="F66" s="76">
        <v>50000</v>
      </c>
      <c r="G66" s="76">
        <v>50000</v>
      </c>
    </row>
    <row r="67" spans="2:7" ht="27.75" customHeight="1">
      <c r="B67" s="62" t="s">
        <v>127</v>
      </c>
      <c r="C67" s="15" t="s">
        <v>131</v>
      </c>
      <c r="D67" s="15" t="s">
        <v>128</v>
      </c>
      <c r="E67" s="15"/>
      <c r="F67" s="76">
        <v>50000</v>
      </c>
      <c r="G67" s="76">
        <v>50000</v>
      </c>
    </row>
    <row r="68" spans="2:7" ht="14.25" customHeight="1">
      <c r="B68" s="9" t="s">
        <v>56</v>
      </c>
      <c r="C68" s="15" t="s">
        <v>131</v>
      </c>
      <c r="D68" s="15" t="s">
        <v>128</v>
      </c>
      <c r="E68" s="15" t="s">
        <v>42</v>
      </c>
      <c r="F68" s="76">
        <v>50000</v>
      </c>
      <c r="G68" s="76">
        <v>50000</v>
      </c>
    </row>
    <row r="69" spans="2:7" ht="25.5">
      <c r="B69" s="22" t="s">
        <v>47</v>
      </c>
      <c r="C69" s="15" t="s">
        <v>131</v>
      </c>
      <c r="D69" s="15" t="s">
        <v>128</v>
      </c>
      <c r="E69" s="21" t="s">
        <v>43</v>
      </c>
      <c r="F69" s="76">
        <v>50000</v>
      </c>
      <c r="G69" s="76">
        <v>50000</v>
      </c>
    </row>
    <row r="70" spans="2:7" ht="14.25" customHeight="1">
      <c r="B70" s="49" t="s">
        <v>102</v>
      </c>
      <c r="C70" s="53" t="s">
        <v>103</v>
      </c>
      <c r="D70" s="52"/>
      <c r="E70" s="52"/>
      <c r="F70" s="113">
        <v>20000</v>
      </c>
      <c r="G70" s="113">
        <f>G71</f>
        <v>20000</v>
      </c>
    </row>
    <row r="71" spans="2:7" ht="25.5">
      <c r="B71" s="48" t="s">
        <v>104</v>
      </c>
      <c r="C71" s="52" t="s">
        <v>103</v>
      </c>
      <c r="D71" s="52" t="s">
        <v>143</v>
      </c>
      <c r="E71" s="52"/>
      <c r="F71" s="112">
        <v>20000</v>
      </c>
      <c r="G71" s="112">
        <f>G72</f>
        <v>20000</v>
      </c>
    </row>
    <row r="72" spans="2:7" ht="25.5">
      <c r="B72" s="48" t="s">
        <v>145</v>
      </c>
      <c r="C72" s="52" t="s">
        <v>103</v>
      </c>
      <c r="D72" s="52" t="s">
        <v>144</v>
      </c>
      <c r="E72" s="52"/>
      <c r="F72" s="112">
        <v>20000</v>
      </c>
      <c r="G72" s="112">
        <f>G73</f>
        <v>20000</v>
      </c>
    </row>
    <row r="73" spans="2:7" ht="18.75" customHeight="1">
      <c r="B73" s="48" t="s">
        <v>146</v>
      </c>
      <c r="C73" s="52" t="s">
        <v>103</v>
      </c>
      <c r="D73" s="52" t="s">
        <v>147</v>
      </c>
      <c r="E73" s="52"/>
      <c r="F73" s="112">
        <v>20000</v>
      </c>
      <c r="G73" s="112">
        <f>G74</f>
        <v>20000</v>
      </c>
    </row>
    <row r="74" spans="2:7" ht="14.25" customHeight="1">
      <c r="B74" s="48" t="s">
        <v>56</v>
      </c>
      <c r="C74" s="52" t="s">
        <v>103</v>
      </c>
      <c r="D74" s="52" t="s">
        <v>147</v>
      </c>
      <c r="E74" s="52" t="s">
        <v>42</v>
      </c>
      <c r="F74" s="112">
        <v>20000</v>
      </c>
      <c r="G74" s="112">
        <f>G75</f>
        <v>20000</v>
      </c>
    </row>
    <row r="75" spans="2:7" ht="25.5">
      <c r="B75" s="48" t="s">
        <v>62</v>
      </c>
      <c r="C75" s="52" t="s">
        <v>103</v>
      </c>
      <c r="D75" s="52" t="s">
        <v>147</v>
      </c>
      <c r="E75" s="52" t="s">
        <v>43</v>
      </c>
      <c r="F75" s="112">
        <v>20000</v>
      </c>
      <c r="G75" s="112">
        <v>20000</v>
      </c>
    </row>
    <row r="76" spans="1:7" ht="12.75">
      <c r="A76" s="1" t="s">
        <v>102</v>
      </c>
      <c r="B76" s="49" t="s">
        <v>75</v>
      </c>
      <c r="C76" s="53" t="s">
        <v>76</v>
      </c>
      <c r="D76" s="52"/>
      <c r="E76" s="52"/>
      <c r="F76" s="113">
        <v>12738</v>
      </c>
      <c r="G76" s="113">
        <f>G77+G89</f>
        <v>12738</v>
      </c>
    </row>
    <row r="77" spans="2:7" ht="12.75">
      <c r="B77" s="69" t="s">
        <v>105</v>
      </c>
      <c r="C77" s="52" t="s">
        <v>77</v>
      </c>
      <c r="D77" s="68"/>
      <c r="E77" s="52"/>
      <c r="F77" s="112">
        <v>0</v>
      </c>
      <c r="G77" s="112">
        <f>G82</f>
        <v>0</v>
      </c>
    </row>
    <row r="78" spans="2:7" ht="25.5" customHeight="1" hidden="1">
      <c r="B78" s="48" t="s">
        <v>78</v>
      </c>
      <c r="C78" s="53" t="s">
        <v>77</v>
      </c>
      <c r="D78" s="52"/>
      <c r="E78" s="52"/>
      <c r="F78" s="112" t="e">
        <v>#REF!</v>
      </c>
      <c r="G78" s="112" t="e">
        <v>#REF!</v>
      </c>
    </row>
    <row r="79" spans="2:7" ht="25.5" customHeight="1" hidden="1">
      <c r="B79" s="62" t="s">
        <v>86</v>
      </c>
      <c r="C79" s="53" t="s">
        <v>77</v>
      </c>
      <c r="D79" s="21" t="s">
        <v>93</v>
      </c>
      <c r="E79" s="52"/>
      <c r="F79" s="112" t="e">
        <v>#REF!</v>
      </c>
      <c r="G79" s="112" t="e">
        <v>#REF!</v>
      </c>
    </row>
    <row r="80" spans="2:7" ht="12.75" customHeight="1" hidden="1">
      <c r="B80" s="9" t="s">
        <v>56</v>
      </c>
      <c r="C80" s="53" t="s">
        <v>77</v>
      </c>
      <c r="D80" s="21" t="s">
        <v>94</v>
      </c>
      <c r="E80" s="52"/>
      <c r="F80" s="112" t="e">
        <v>#REF!</v>
      </c>
      <c r="G80" s="112" t="e">
        <v>#REF!</v>
      </c>
    </row>
    <row r="81" spans="2:7" ht="12.75" customHeight="1" hidden="1">
      <c r="B81" s="64" t="s">
        <v>100</v>
      </c>
      <c r="C81" s="66" t="s">
        <v>77</v>
      </c>
      <c r="D81" s="21" t="s">
        <v>94</v>
      </c>
      <c r="E81" s="52" t="s">
        <v>42</v>
      </c>
      <c r="F81" s="112" t="e">
        <v>#REF!</v>
      </c>
      <c r="G81" s="112" t="e">
        <v>#REF!</v>
      </c>
    </row>
    <row r="82" spans="2:7" ht="27.75" customHeight="1">
      <c r="B82" s="48" t="s">
        <v>156</v>
      </c>
      <c r="C82" s="52" t="s">
        <v>77</v>
      </c>
      <c r="D82" s="93" t="s">
        <v>93</v>
      </c>
      <c r="E82" s="52"/>
      <c r="F82" s="112">
        <v>0</v>
      </c>
      <c r="G82" s="112">
        <f aca="true" t="shared" si="3" ref="G82:G87">G83</f>
        <v>0</v>
      </c>
    </row>
    <row r="83" spans="2:7" ht="12.75" customHeight="1">
      <c r="B83" s="64" t="s">
        <v>157</v>
      </c>
      <c r="C83" s="52" t="s">
        <v>77</v>
      </c>
      <c r="D83" s="93" t="s">
        <v>158</v>
      </c>
      <c r="E83" s="52"/>
      <c r="F83" s="112">
        <v>0</v>
      </c>
      <c r="G83" s="112">
        <f t="shared" si="3"/>
        <v>0</v>
      </c>
    </row>
    <row r="84" spans="2:7" ht="25.5" customHeight="1">
      <c r="B84" s="64" t="s">
        <v>159</v>
      </c>
      <c r="C84" s="52" t="s">
        <v>77</v>
      </c>
      <c r="D84" s="93" t="s">
        <v>161</v>
      </c>
      <c r="E84" s="52"/>
      <c r="F84" s="112">
        <v>0</v>
      </c>
      <c r="G84" s="112">
        <f t="shared" si="3"/>
        <v>0</v>
      </c>
    </row>
    <row r="85" spans="1:7" ht="16.5" customHeight="1">
      <c r="A85" s="1" t="s">
        <v>160</v>
      </c>
      <c r="B85" s="64" t="s">
        <v>160</v>
      </c>
      <c r="C85" s="52" t="s">
        <v>77</v>
      </c>
      <c r="D85" s="93" t="s">
        <v>94</v>
      </c>
      <c r="E85" s="52"/>
      <c r="F85" s="112">
        <v>0</v>
      </c>
      <c r="G85" s="112">
        <f t="shared" si="3"/>
        <v>0</v>
      </c>
    </row>
    <row r="86" spans="2:7" ht="12.75">
      <c r="B86" s="64" t="s">
        <v>162</v>
      </c>
      <c r="C86" s="66" t="s">
        <v>77</v>
      </c>
      <c r="D86" s="66" t="s">
        <v>94</v>
      </c>
      <c r="E86" s="94"/>
      <c r="F86" s="114">
        <v>0</v>
      </c>
      <c r="G86" s="114">
        <f t="shared" si="3"/>
        <v>0</v>
      </c>
    </row>
    <row r="87" spans="2:7" ht="12.75">
      <c r="B87" s="64" t="s">
        <v>56</v>
      </c>
      <c r="C87" s="66" t="s">
        <v>77</v>
      </c>
      <c r="D87" s="66" t="s">
        <v>94</v>
      </c>
      <c r="E87" s="65" t="s">
        <v>42</v>
      </c>
      <c r="F87" s="115">
        <v>0</v>
      </c>
      <c r="G87" s="115">
        <f t="shared" si="3"/>
        <v>0</v>
      </c>
    </row>
    <row r="88" spans="2:7" ht="25.5">
      <c r="B88" s="64" t="s">
        <v>47</v>
      </c>
      <c r="C88" s="66" t="s">
        <v>77</v>
      </c>
      <c r="D88" s="66" t="s">
        <v>94</v>
      </c>
      <c r="E88" s="105" t="s">
        <v>43</v>
      </c>
      <c r="F88" s="116">
        <v>0</v>
      </c>
      <c r="G88" s="116">
        <v>0</v>
      </c>
    </row>
    <row r="89" spans="2:7" ht="16.5" customHeight="1">
      <c r="B89" s="49" t="s">
        <v>134</v>
      </c>
      <c r="C89" s="53" t="s">
        <v>135</v>
      </c>
      <c r="D89" s="52"/>
      <c r="E89" s="52"/>
      <c r="F89" s="113">
        <v>12738</v>
      </c>
      <c r="G89" s="113">
        <f>G90+G95</f>
        <v>12738</v>
      </c>
    </row>
    <row r="90" spans="2:7" ht="45" customHeight="1">
      <c r="B90" s="48" t="s">
        <v>213</v>
      </c>
      <c r="C90" s="52" t="s">
        <v>135</v>
      </c>
      <c r="D90" s="96" t="s">
        <v>174</v>
      </c>
      <c r="E90" s="52"/>
      <c r="F90" s="112">
        <v>3000</v>
      </c>
      <c r="G90" s="112">
        <f>G91</f>
        <v>3000</v>
      </c>
    </row>
    <row r="91" spans="2:7" ht="29.25" customHeight="1">
      <c r="B91" s="48" t="s">
        <v>175</v>
      </c>
      <c r="C91" s="52" t="s">
        <v>135</v>
      </c>
      <c r="D91" s="96" t="s">
        <v>176</v>
      </c>
      <c r="E91" s="52"/>
      <c r="F91" s="112">
        <v>3000</v>
      </c>
      <c r="G91" s="112">
        <f>G92</f>
        <v>3000</v>
      </c>
    </row>
    <row r="92" spans="2:7" ht="27" customHeight="1">
      <c r="B92" s="48" t="s">
        <v>177</v>
      </c>
      <c r="C92" s="52" t="s">
        <v>135</v>
      </c>
      <c r="D92" s="96" t="s">
        <v>178</v>
      </c>
      <c r="E92" s="52"/>
      <c r="F92" s="112">
        <v>3000</v>
      </c>
      <c r="G92" s="112">
        <f>G93</f>
        <v>3000</v>
      </c>
    </row>
    <row r="93" spans="2:7" ht="15.75" customHeight="1">
      <c r="B93" s="48" t="s">
        <v>48</v>
      </c>
      <c r="C93" s="52" t="s">
        <v>135</v>
      </c>
      <c r="D93" s="96" t="s">
        <v>178</v>
      </c>
      <c r="E93" s="52" t="s">
        <v>49</v>
      </c>
      <c r="F93" s="112">
        <v>3000</v>
      </c>
      <c r="G93" s="112">
        <f>G94</f>
        <v>3000</v>
      </c>
    </row>
    <row r="94" spans="2:7" ht="29.25" customHeight="1">
      <c r="B94" s="48" t="s">
        <v>211</v>
      </c>
      <c r="C94" s="52" t="s">
        <v>135</v>
      </c>
      <c r="D94" s="96" t="s">
        <v>178</v>
      </c>
      <c r="E94" s="52" t="s">
        <v>212</v>
      </c>
      <c r="F94" s="112">
        <v>3000</v>
      </c>
      <c r="G94" s="112">
        <v>3000</v>
      </c>
    </row>
    <row r="95" spans="2:7" ht="16.5" customHeight="1">
      <c r="B95" s="48" t="s">
        <v>163</v>
      </c>
      <c r="C95" s="52" t="s">
        <v>135</v>
      </c>
      <c r="D95" s="52" t="s">
        <v>164</v>
      </c>
      <c r="E95" s="52"/>
      <c r="F95" s="113">
        <v>9738</v>
      </c>
      <c r="G95" s="113">
        <f>G96</f>
        <v>9738</v>
      </c>
    </row>
    <row r="96" spans="1:7" ht="27" customHeight="1">
      <c r="A96" s="1" t="s">
        <v>163</v>
      </c>
      <c r="B96" s="48" t="s">
        <v>165</v>
      </c>
      <c r="C96" s="52" t="s">
        <v>135</v>
      </c>
      <c r="D96" s="52" t="s">
        <v>136</v>
      </c>
      <c r="E96" s="52"/>
      <c r="F96" s="112">
        <v>9738</v>
      </c>
      <c r="G96" s="112">
        <f>G97</f>
        <v>9738</v>
      </c>
    </row>
    <row r="97" spans="2:7" ht="12.75">
      <c r="B97" s="80" t="s">
        <v>56</v>
      </c>
      <c r="C97" s="68" t="s">
        <v>135</v>
      </c>
      <c r="D97" s="81" t="s">
        <v>136</v>
      </c>
      <c r="E97" s="82" t="s">
        <v>42</v>
      </c>
      <c r="F97" s="117">
        <v>9738</v>
      </c>
      <c r="G97" s="117">
        <f>G98</f>
        <v>9738</v>
      </c>
    </row>
    <row r="98" spans="2:7" ht="25.5">
      <c r="B98" s="48" t="s">
        <v>47</v>
      </c>
      <c r="C98" s="52" t="s">
        <v>135</v>
      </c>
      <c r="D98" s="83" t="s">
        <v>136</v>
      </c>
      <c r="E98" s="52" t="s">
        <v>43</v>
      </c>
      <c r="F98" s="112">
        <v>9738</v>
      </c>
      <c r="G98" s="112">
        <v>9738</v>
      </c>
    </row>
    <row r="99" spans="2:7" ht="12.75">
      <c r="B99" s="50" t="s">
        <v>11</v>
      </c>
      <c r="C99" s="51" t="s">
        <v>59</v>
      </c>
      <c r="D99" s="52"/>
      <c r="E99" s="52"/>
      <c r="F99" s="113">
        <f>F100+F106+F115</f>
        <v>19037307.03</v>
      </c>
      <c r="G99" s="113">
        <f>G100+G106+G115</f>
        <v>15300014</v>
      </c>
    </row>
    <row r="100" spans="2:7" ht="12.75">
      <c r="B100" s="27" t="s">
        <v>63</v>
      </c>
      <c r="C100" s="14" t="s">
        <v>64</v>
      </c>
      <c r="D100" s="51"/>
      <c r="E100" s="51"/>
      <c r="F100" s="118">
        <v>413000</v>
      </c>
      <c r="G100" s="118">
        <f>G101</f>
        <v>413000</v>
      </c>
    </row>
    <row r="101" spans="2:7" ht="25.5" customHeight="1">
      <c r="B101" s="18" t="s">
        <v>166</v>
      </c>
      <c r="C101" s="15" t="s">
        <v>64</v>
      </c>
      <c r="D101" s="15" t="s">
        <v>132</v>
      </c>
      <c r="E101" s="51"/>
      <c r="F101" s="118">
        <v>413000</v>
      </c>
      <c r="G101" s="118">
        <f>G102</f>
        <v>413000</v>
      </c>
    </row>
    <row r="102" spans="2:7" ht="12.75">
      <c r="B102" s="18" t="s">
        <v>167</v>
      </c>
      <c r="C102" s="15" t="s">
        <v>64</v>
      </c>
      <c r="D102" s="15" t="s">
        <v>179</v>
      </c>
      <c r="E102" s="15"/>
      <c r="F102" s="110">
        <v>413000</v>
      </c>
      <c r="G102" s="110">
        <f>G103</f>
        <v>413000</v>
      </c>
    </row>
    <row r="103" spans="2:7" ht="12.75">
      <c r="B103" s="48" t="s">
        <v>168</v>
      </c>
      <c r="C103" s="15" t="s">
        <v>64</v>
      </c>
      <c r="D103" s="15" t="s">
        <v>133</v>
      </c>
      <c r="E103" s="15"/>
      <c r="F103" s="110">
        <v>413000</v>
      </c>
      <c r="G103" s="110">
        <f>G104</f>
        <v>413000</v>
      </c>
    </row>
    <row r="104" spans="2:7" ht="12.75">
      <c r="B104" s="80" t="s">
        <v>56</v>
      </c>
      <c r="C104" s="15" t="s">
        <v>64</v>
      </c>
      <c r="D104" s="15" t="s">
        <v>133</v>
      </c>
      <c r="E104" s="15" t="s">
        <v>42</v>
      </c>
      <c r="F104" s="110">
        <v>413000</v>
      </c>
      <c r="G104" s="110">
        <f>G105</f>
        <v>413000</v>
      </c>
    </row>
    <row r="105" spans="2:7" ht="27" customHeight="1">
      <c r="B105" s="22" t="s">
        <v>47</v>
      </c>
      <c r="C105" s="15" t="s">
        <v>64</v>
      </c>
      <c r="D105" s="15" t="s">
        <v>133</v>
      </c>
      <c r="E105" s="15" t="s">
        <v>43</v>
      </c>
      <c r="F105" s="110">
        <v>413000</v>
      </c>
      <c r="G105" s="110">
        <v>413000</v>
      </c>
    </row>
    <row r="106" spans="1:7" ht="12.75">
      <c r="A106" s="1" t="s">
        <v>168</v>
      </c>
      <c r="B106" s="49" t="s">
        <v>68</v>
      </c>
      <c r="C106" s="14" t="s">
        <v>69</v>
      </c>
      <c r="D106" s="15"/>
      <c r="E106" s="15"/>
      <c r="F106" s="103">
        <v>21000</v>
      </c>
      <c r="G106" s="103">
        <f>G107+G112</f>
        <v>21000</v>
      </c>
    </row>
    <row r="107" spans="2:7" ht="25.5">
      <c r="B107" s="48" t="s">
        <v>173</v>
      </c>
      <c r="C107" s="15" t="s">
        <v>69</v>
      </c>
      <c r="D107" s="54" t="s">
        <v>170</v>
      </c>
      <c r="E107" s="15"/>
      <c r="F107" s="110">
        <v>20000</v>
      </c>
      <c r="G107" s="110">
        <f>G108</f>
        <v>20000</v>
      </c>
    </row>
    <row r="108" spans="2:7" ht="27.75" customHeight="1">
      <c r="B108" s="48" t="s">
        <v>171</v>
      </c>
      <c r="C108" s="15" t="s">
        <v>69</v>
      </c>
      <c r="D108" s="54" t="s">
        <v>169</v>
      </c>
      <c r="E108" s="15"/>
      <c r="F108" s="110">
        <v>20000</v>
      </c>
      <c r="G108" s="110">
        <f>G109</f>
        <v>20000</v>
      </c>
    </row>
    <row r="109" spans="2:7" ht="12.75">
      <c r="B109" s="95" t="s">
        <v>172</v>
      </c>
      <c r="C109" s="15" t="s">
        <v>69</v>
      </c>
      <c r="D109" s="54" t="s">
        <v>137</v>
      </c>
      <c r="E109" s="15"/>
      <c r="F109" s="110">
        <v>20000</v>
      </c>
      <c r="G109" s="110">
        <f>G110</f>
        <v>20000</v>
      </c>
    </row>
    <row r="110" spans="2:7" s="2" customFormat="1" ht="12.75">
      <c r="B110" s="9" t="s">
        <v>57</v>
      </c>
      <c r="C110" s="15" t="s">
        <v>69</v>
      </c>
      <c r="D110" s="54" t="s">
        <v>137</v>
      </c>
      <c r="E110" s="35" t="s">
        <v>42</v>
      </c>
      <c r="F110" s="110">
        <v>20000</v>
      </c>
      <c r="G110" s="110">
        <f>G111</f>
        <v>20000</v>
      </c>
    </row>
    <row r="111" spans="2:7" s="2" customFormat="1" ht="25.5">
      <c r="B111" s="22" t="s">
        <v>47</v>
      </c>
      <c r="C111" s="15" t="s">
        <v>69</v>
      </c>
      <c r="D111" s="54" t="s">
        <v>137</v>
      </c>
      <c r="E111" s="35" t="s">
        <v>43</v>
      </c>
      <c r="F111" s="110">
        <v>20000</v>
      </c>
      <c r="G111" s="110">
        <v>20000</v>
      </c>
    </row>
    <row r="112" spans="2:7" s="2" customFormat="1" ht="12.75">
      <c r="B112" s="48" t="s">
        <v>101</v>
      </c>
      <c r="C112" s="15" t="s">
        <v>69</v>
      </c>
      <c r="D112" s="54" t="s">
        <v>106</v>
      </c>
      <c r="E112" s="35"/>
      <c r="F112" s="110">
        <v>1000</v>
      </c>
      <c r="G112" s="110">
        <f>G113</f>
        <v>1000</v>
      </c>
    </row>
    <row r="113" spans="2:7" s="2" customFormat="1" ht="12.75">
      <c r="B113" s="9" t="s">
        <v>57</v>
      </c>
      <c r="C113" s="15" t="s">
        <v>69</v>
      </c>
      <c r="D113" s="54" t="s">
        <v>106</v>
      </c>
      <c r="E113" s="35" t="s">
        <v>42</v>
      </c>
      <c r="F113" s="110">
        <v>1000</v>
      </c>
      <c r="G113" s="110">
        <f>G114</f>
        <v>1000</v>
      </c>
    </row>
    <row r="114" spans="2:7" s="2" customFormat="1" ht="25.5">
      <c r="B114" s="22" t="s">
        <v>47</v>
      </c>
      <c r="C114" s="15" t="s">
        <v>69</v>
      </c>
      <c r="D114" s="54" t="s">
        <v>106</v>
      </c>
      <c r="E114" s="35" t="s">
        <v>43</v>
      </c>
      <c r="F114" s="110">
        <v>1000</v>
      </c>
      <c r="G114" s="110">
        <v>1000</v>
      </c>
    </row>
    <row r="115" spans="2:7" s="2" customFormat="1" ht="12.75">
      <c r="B115" s="23" t="s">
        <v>37</v>
      </c>
      <c r="C115" s="14" t="s">
        <v>0</v>
      </c>
      <c r="D115" s="35"/>
      <c r="E115" s="35"/>
      <c r="F115" s="103">
        <f>F116+F132+F137</f>
        <v>18603307.03</v>
      </c>
      <c r="G115" s="103">
        <f>G116+G132+G137</f>
        <v>14866014</v>
      </c>
    </row>
    <row r="116" spans="2:7" s="2" customFormat="1" ht="25.5">
      <c r="B116" s="18" t="s">
        <v>186</v>
      </c>
      <c r="C116" s="15" t="s">
        <v>0</v>
      </c>
      <c r="D116" s="73" t="s">
        <v>87</v>
      </c>
      <c r="E116" s="35"/>
      <c r="F116" s="76">
        <f>F117+F129</f>
        <v>14127269.92</v>
      </c>
      <c r="G116" s="76">
        <f>G117+G129</f>
        <v>14816014</v>
      </c>
    </row>
    <row r="117" spans="2:7" s="2" customFormat="1" ht="26.25" customHeight="1">
      <c r="B117" s="18" t="s">
        <v>187</v>
      </c>
      <c r="C117" s="15" t="s">
        <v>0</v>
      </c>
      <c r="D117" s="56" t="s">
        <v>111</v>
      </c>
      <c r="E117" s="35"/>
      <c r="F117" s="76">
        <f>F118+F121+F124</f>
        <v>13927269.92</v>
      </c>
      <c r="G117" s="76">
        <f>G118+G121+G124</f>
        <v>14616014</v>
      </c>
    </row>
    <row r="118" spans="2:7" s="2" customFormat="1" ht="12.75">
      <c r="B118" s="19" t="s">
        <v>58</v>
      </c>
      <c r="C118" s="15" t="s">
        <v>0</v>
      </c>
      <c r="D118" s="60" t="s">
        <v>138</v>
      </c>
      <c r="E118" s="15"/>
      <c r="F118" s="76">
        <f>F119</f>
        <v>3386994</v>
      </c>
      <c r="G118" s="76">
        <f>G119</f>
        <v>3766994</v>
      </c>
    </row>
    <row r="119" spans="2:7" s="2" customFormat="1" ht="12.75">
      <c r="B119" s="9" t="s">
        <v>57</v>
      </c>
      <c r="C119" s="15" t="s">
        <v>0</v>
      </c>
      <c r="D119" s="60" t="s">
        <v>138</v>
      </c>
      <c r="E119" s="55" t="s">
        <v>42</v>
      </c>
      <c r="F119" s="110">
        <f>F120</f>
        <v>3386994</v>
      </c>
      <c r="G119" s="110">
        <f>G120</f>
        <v>3766994</v>
      </c>
    </row>
    <row r="120" spans="2:7" s="2" customFormat="1" ht="25.5">
      <c r="B120" s="22" t="s">
        <v>47</v>
      </c>
      <c r="C120" s="15" t="s">
        <v>0</v>
      </c>
      <c r="D120" s="60" t="s">
        <v>138</v>
      </c>
      <c r="E120" s="55" t="s">
        <v>43</v>
      </c>
      <c r="F120" s="110">
        <v>3386994</v>
      </c>
      <c r="G120" s="110">
        <v>3766994</v>
      </c>
    </row>
    <row r="121" spans="2:7" s="2" customFormat="1" ht="12.75">
      <c r="B121" s="48" t="s">
        <v>214</v>
      </c>
      <c r="C121" s="15" t="s">
        <v>0</v>
      </c>
      <c r="D121" s="60" t="s">
        <v>215</v>
      </c>
      <c r="E121" s="55"/>
      <c r="F121" s="110">
        <v>0</v>
      </c>
      <c r="G121" s="110">
        <v>0</v>
      </c>
    </row>
    <row r="122" spans="2:7" s="2" customFormat="1" ht="12.75">
      <c r="B122" s="91" t="s">
        <v>57</v>
      </c>
      <c r="C122" s="15" t="s">
        <v>0</v>
      </c>
      <c r="D122" s="60" t="s">
        <v>215</v>
      </c>
      <c r="E122" s="55" t="s">
        <v>42</v>
      </c>
      <c r="F122" s="110">
        <v>0</v>
      </c>
      <c r="G122" s="110">
        <v>0</v>
      </c>
    </row>
    <row r="123" spans="2:7" s="2" customFormat="1" ht="25.5">
      <c r="B123" s="22" t="s">
        <v>47</v>
      </c>
      <c r="C123" s="15" t="s">
        <v>0</v>
      </c>
      <c r="D123" s="106" t="s">
        <v>215</v>
      </c>
      <c r="E123" s="55" t="s">
        <v>43</v>
      </c>
      <c r="F123" s="110">
        <v>0</v>
      </c>
      <c r="G123" s="110">
        <v>0</v>
      </c>
    </row>
    <row r="124" spans="2:7" s="2" customFormat="1" ht="12.75">
      <c r="B124" s="62" t="s">
        <v>188</v>
      </c>
      <c r="C124" s="15" t="s">
        <v>0</v>
      </c>
      <c r="D124" s="56" t="s">
        <v>139</v>
      </c>
      <c r="E124" s="57"/>
      <c r="F124" s="110">
        <f>F125+F127</f>
        <v>10540275.92</v>
      </c>
      <c r="G124" s="110">
        <f>G125+G127</f>
        <v>10849020</v>
      </c>
    </row>
    <row r="125" spans="2:7" s="2" customFormat="1" ht="12.75">
      <c r="B125" s="9" t="s">
        <v>57</v>
      </c>
      <c r="C125" s="15" t="s">
        <v>0</v>
      </c>
      <c r="D125" s="56" t="s">
        <v>139</v>
      </c>
      <c r="E125" s="55" t="s">
        <v>42</v>
      </c>
      <c r="F125" s="110">
        <f>F126</f>
        <v>151255.92</v>
      </c>
      <c r="G125" s="110">
        <f>G126</f>
        <v>460000</v>
      </c>
    </row>
    <row r="126" spans="2:7" s="2" customFormat="1" ht="25.5">
      <c r="B126" s="22" t="s">
        <v>47</v>
      </c>
      <c r="C126" s="15" t="s">
        <v>0</v>
      </c>
      <c r="D126" s="56" t="s">
        <v>139</v>
      </c>
      <c r="E126" s="55" t="s">
        <v>43</v>
      </c>
      <c r="F126" s="110">
        <v>151255.92</v>
      </c>
      <c r="G126" s="110">
        <v>460000</v>
      </c>
    </row>
    <row r="127" spans="2:7" s="2" customFormat="1" ht="24" customHeight="1">
      <c r="B127" s="48" t="s">
        <v>72</v>
      </c>
      <c r="C127" s="15" t="s">
        <v>0</v>
      </c>
      <c r="D127" s="56" t="s">
        <v>139</v>
      </c>
      <c r="E127" s="55" t="s">
        <v>70</v>
      </c>
      <c r="F127" s="110">
        <v>10389020</v>
      </c>
      <c r="G127" s="110">
        <f>G128</f>
        <v>10389020</v>
      </c>
    </row>
    <row r="128" spans="2:7" s="2" customFormat="1" ht="13.5" customHeight="1">
      <c r="B128" s="48" t="s">
        <v>73</v>
      </c>
      <c r="C128" s="15" t="s">
        <v>0</v>
      </c>
      <c r="D128" s="56" t="s">
        <v>139</v>
      </c>
      <c r="E128" s="55" t="s">
        <v>71</v>
      </c>
      <c r="F128" s="110">
        <v>10389020</v>
      </c>
      <c r="G128" s="110">
        <v>10389020</v>
      </c>
    </row>
    <row r="129" spans="2:7" s="2" customFormat="1" ht="30" customHeight="1">
      <c r="B129" s="48" t="s">
        <v>221</v>
      </c>
      <c r="C129" s="15" t="s">
        <v>0</v>
      </c>
      <c r="D129" s="61" t="s">
        <v>222</v>
      </c>
      <c r="E129" s="75"/>
      <c r="F129" s="119">
        <v>200000</v>
      </c>
      <c r="G129" s="119">
        <f>G130</f>
        <v>200000</v>
      </c>
    </row>
    <row r="130" spans="2:7" s="2" customFormat="1" ht="15.75" customHeight="1">
      <c r="B130" s="80" t="s">
        <v>57</v>
      </c>
      <c r="C130" s="24" t="s">
        <v>0</v>
      </c>
      <c r="D130" s="61" t="s">
        <v>222</v>
      </c>
      <c r="E130" s="75" t="s">
        <v>42</v>
      </c>
      <c r="F130" s="119">
        <v>200000</v>
      </c>
      <c r="G130" s="119">
        <f>G131</f>
        <v>200000</v>
      </c>
    </row>
    <row r="131" spans="2:7" s="2" customFormat="1" ht="27" customHeight="1">
      <c r="B131" s="48" t="s">
        <v>47</v>
      </c>
      <c r="C131" s="24" t="s">
        <v>0</v>
      </c>
      <c r="D131" s="61" t="s">
        <v>222</v>
      </c>
      <c r="E131" s="75" t="s">
        <v>43</v>
      </c>
      <c r="F131" s="119">
        <v>200000</v>
      </c>
      <c r="G131" s="119">
        <v>200000</v>
      </c>
    </row>
    <row r="132" spans="2:7" s="2" customFormat="1" ht="27" customHeight="1">
      <c r="B132" s="48" t="s">
        <v>180</v>
      </c>
      <c r="C132" s="24" t="s">
        <v>0</v>
      </c>
      <c r="D132" s="73" t="s">
        <v>182</v>
      </c>
      <c r="E132" s="75"/>
      <c r="F132" s="119">
        <v>50000</v>
      </c>
      <c r="G132" s="119">
        <v>50000</v>
      </c>
    </row>
    <row r="133" spans="2:7" s="2" customFormat="1" ht="27" customHeight="1">
      <c r="B133" s="48" t="s">
        <v>181</v>
      </c>
      <c r="C133" s="24" t="s">
        <v>0</v>
      </c>
      <c r="D133" s="73" t="s">
        <v>183</v>
      </c>
      <c r="E133" s="75"/>
      <c r="F133" s="119">
        <v>50000</v>
      </c>
      <c r="G133" s="119">
        <v>50000</v>
      </c>
    </row>
    <row r="134" spans="2:7" s="2" customFormat="1" ht="15.75" customHeight="1">
      <c r="B134" s="48" t="s">
        <v>184</v>
      </c>
      <c r="C134" s="24" t="s">
        <v>0</v>
      </c>
      <c r="D134" s="73" t="s">
        <v>185</v>
      </c>
      <c r="E134" s="75"/>
      <c r="F134" s="119">
        <v>50000</v>
      </c>
      <c r="G134" s="119">
        <v>50000</v>
      </c>
    </row>
    <row r="135" spans="2:7" s="2" customFormat="1" ht="15" customHeight="1">
      <c r="B135" s="91" t="s">
        <v>57</v>
      </c>
      <c r="C135" s="24" t="s">
        <v>0</v>
      </c>
      <c r="D135" s="73" t="s">
        <v>185</v>
      </c>
      <c r="E135" s="75" t="s">
        <v>42</v>
      </c>
      <c r="F135" s="119">
        <v>50000</v>
      </c>
      <c r="G135" s="119">
        <v>50000</v>
      </c>
    </row>
    <row r="136" spans="2:7" s="2" customFormat="1" ht="27" customHeight="1">
      <c r="B136" s="22" t="s">
        <v>47</v>
      </c>
      <c r="C136" s="24" t="s">
        <v>0</v>
      </c>
      <c r="D136" s="73" t="s">
        <v>185</v>
      </c>
      <c r="E136" s="75" t="s">
        <v>43</v>
      </c>
      <c r="F136" s="119">
        <v>50000</v>
      </c>
      <c r="G136" s="119">
        <v>50000</v>
      </c>
    </row>
    <row r="137" spans="2:7" s="2" customFormat="1" ht="15" customHeight="1">
      <c r="B137" s="64" t="s">
        <v>114</v>
      </c>
      <c r="C137" s="15" t="s">
        <v>0</v>
      </c>
      <c r="D137" s="65" t="s">
        <v>116</v>
      </c>
      <c r="E137" s="55"/>
      <c r="F137" s="110">
        <f aca="true" t="shared" si="4" ref="F137:G139">F138</f>
        <v>4426037.11</v>
      </c>
      <c r="G137" s="110">
        <f t="shared" si="4"/>
        <v>0</v>
      </c>
    </row>
    <row r="138" spans="2:7" s="2" customFormat="1" ht="14.25" customHeight="1">
      <c r="B138" s="64" t="s">
        <v>115</v>
      </c>
      <c r="C138" s="15" t="s">
        <v>0</v>
      </c>
      <c r="D138" s="55" t="s">
        <v>112</v>
      </c>
      <c r="E138" s="15"/>
      <c r="F138" s="76">
        <f t="shared" si="4"/>
        <v>4426037.11</v>
      </c>
      <c r="G138" s="76">
        <f t="shared" si="4"/>
        <v>0</v>
      </c>
    </row>
    <row r="139" spans="2:7" s="2" customFormat="1" ht="14.25" customHeight="1">
      <c r="B139" s="9" t="s">
        <v>57</v>
      </c>
      <c r="C139" s="15" t="s">
        <v>0</v>
      </c>
      <c r="D139" s="55" t="s">
        <v>112</v>
      </c>
      <c r="E139" s="55" t="s">
        <v>42</v>
      </c>
      <c r="F139" s="110">
        <f t="shared" si="4"/>
        <v>4426037.11</v>
      </c>
      <c r="G139" s="110">
        <f t="shared" si="4"/>
        <v>0</v>
      </c>
    </row>
    <row r="140" spans="2:7" s="2" customFormat="1" ht="26.25" customHeight="1">
      <c r="B140" s="22" t="s">
        <v>47</v>
      </c>
      <c r="C140" s="15" t="s">
        <v>0</v>
      </c>
      <c r="D140" s="55" t="s">
        <v>112</v>
      </c>
      <c r="E140" s="55" t="s">
        <v>43</v>
      </c>
      <c r="F140" s="110">
        <v>4426037.11</v>
      </c>
      <c r="G140" s="110">
        <v>0</v>
      </c>
    </row>
    <row r="141" spans="2:7" s="2" customFormat="1" ht="12.75">
      <c r="B141" s="28" t="s">
        <v>30</v>
      </c>
      <c r="C141" s="29" t="s">
        <v>24</v>
      </c>
      <c r="D141" s="61"/>
      <c r="E141" s="58"/>
      <c r="F141" s="120">
        <f>F142</f>
        <v>7897772.15</v>
      </c>
      <c r="G141" s="120">
        <f>G142</f>
        <v>7897772.15</v>
      </c>
    </row>
    <row r="142" spans="2:7" s="2" customFormat="1" ht="12.75">
      <c r="B142" s="28" t="s">
        <v>1</v>
      </c>
      <c r="C142" s="29" t="s">
        <v>25</v>
      </c>
      <c r="D142" s="29"/>
      <c r="E142" s="29"/>
      <c r="F142" s="127">
        <f>F143</f>
        <v>7897772.15</v>
      </c>
      <c r="G142" s="108">
        <f>G143</f>
        <v>7897772.15</v>
      </c>
    </row>
    <row r="143" spans="2:7" s="2" customFormat="1" ht="25.5" customHeight="1">
      <c r="B143" s="30" t="s">
        <v>192</v>
      </c>
      <c r="C143" s="31" t="s">
        <v>25</v>
      </c>
      <c r="D143" s="41" t="s">
        <v>193</v>
      </c>
      <c r="E143" s="29"/>
      <c r="F143" s="127">
        <f>F144+F149+F154</f>
        <v>7897772.15</v>
      </c>
      <c r="G143" s="107">
        <f>G144+G149+G154</f>
        <v>7897772.15</v>
      </c>
    </row>
    <row r="144" spans="2:7" s="2" customFormat="1" ht="15" customHeight="1">
      <c r="B144" s="39" t="s">
        <v>194</v>
      </c>
      <c r="C144" s="41" t="s">
        <v>25</v>
      </c>
      <c r="D144" s="41" t="s">
        <v>95</v>
      </c>
      <c r="E144" s="97"/>
      <c r="F144" s="128">
        <v>5102010.15</v>
      </c>
      <c r="G144" s="76">
        <v>5102010.15</v>
      </c>
    </row>
    <row r="145" spans="2:7" s="2" customFormat="1" ht="15.75" customHeight="1">
      <c r="B145" s="39" t="s">
        <v>195</v>
      </c>
      <c r="C145" s="41" t="s">
        <v>25</v>
      </c>
      <c r="D145" s="41" t="s">
        <v>196</v>
      </c>
      <c r="E145" s="97"/>
      <c r="F145" s="128">
        <v>5102010.15</v>
      </c>
      <c r="G145" s="76">
        <v>5102010.15</v>
      </c>
    </row>
    <row r="146" spans="2:7" s="2" customFormat="1" ht="12.75">
      <c r="B146" s="39" t="s">
        <v>65</v>
      </c>
      <c r="C146" s="41" t="s">
        <v>25</v>
      </c>
      <c r="D146" s="41" t="s">
        <v>96</v>
      </c>
      <c r="E146" s="40"/>
      <c r="F146" s="101">
        <v>5102010.15</v>
      </c>
      <c r="G146" s="101">
        <v>5102010.15</v>
      </c>
    </row>
    <row r="147" spans="2:7" s="2" customFormat="1" ht="26.25" customHeight="1">
      <c r="B147" s="39" t="s">
        <v>72</v>
      </c>
      <c r="C147" s="41" t="s">
        <v>25</v>
      </c>
      <c r="D147" s="41" t="s">
        <v>96</v>
      </c>
      <c r="E147" s="41" t="s">
        <v>70</v>
      </c>
      <c r="F147" s="102">
        <v>5102010.15</v>
      </c>
      <c r="G147" s="102">
        <v>5102010.15</v>
      </c>
    </row>
    <row r="148" spans="2:7" s="2" customFormat="1" ht="14.25" customHeight="1">
      <c r="B148" s="39" t="s">
        <v>73</v>
      </c>
      <c r="C148" s="41" t="s">
        <v>25</v>
      </c>
      <c r="D148" s="41" t="s">
        <v>96</v>
      </c>
      <c r="E148" s="41" t="s">
        <v>71</v>
      </c>
      <c r="F148" s="102">
        <v>5102010.15</v>
      </c>
      <c r="G148" s="102">
        <v>5102010.15</v>
      </c>
    </row>
    <row r="149" spans="2:7" s="2" customFormat="1" ht="27" customHeight="1">
      <c r="B149" s="39" t="s">
        <v>197</v>
      </c>
      <c r="C149" s="41" t="s">
        <v>25</v>
      </c>
      <c r="D149" s="41" t="s">
        <v>198</v>
      </c>
      <c r="E149" s="41"/>
      <c r="F149" s="102">
        <v>341000</v>
      </c>
      <c r="G149" s="102">
        <f>G150</f>
        <v>341000</v>
      </c>
    </row>
    <row r="150" spans="2:7" s="2" customFormat="1" ht="28.5" customHeight="1">
      <c r="B150" s="39" t="s">
        <v>189</v>
      </c>
      <c r="C150" s="41" t="s">
        <v>25</v>
      </c>
      <c r="D150" s="41" t="s">
        <v>190</v>
      </c>
      <c r="E150" s="41"/>
      <c r="F150" s="102">
        <v>341000</v>
      </c>
      <c r="G150" s="102">
        <f>G151</f>
        <v>341000</v>
      </c>
    </row>
    <row r="151" spans="2:7" s="2" customFormat="1" ht="17.25" customHeight="1">
      <c r="B151" s="39" t="s">
        <v>65</v>
      </c>
      <c r="C151" s="41" t="s">
        <v>25</v>
      </c>
      <c r="D151" s="41" t="s">
        <v>191</v>
      </c>
      <c r="E151" s="41"/>
      <c r="F151" s="102">
        <v>341000</v>
      </c>
      <c r="G151" s="102">
        <f>G152</f>
        <v>341000</v>
      </c>
    </row>
    <row r="152" spans="2:7" s="2" customFormat="1" ht="12.75">
      <c r="B152" s="9" t="s">
        <v>57</v>
      </c>
      <c r="C152" s="41" t="s">
        <v>25</v>
      </c>
      <c r="D152" s="41" t="s">
        <v>191</v>
      </c>
      <c r="E152" s="41" t="s">
        <v>42</v>
      </c>
      <c r="F152" s="102">
        <v>341000</v>
      </c>
      <c r="G152" s="102">
        <f>G153</f>
        <v>341000</v>
      </c>
    </row>
    <row r="153" spans="2:7" s="2" customFormat="1" ht="25.5">
      <c r="B153" s="9" t="s">
        <v>47</v>
      </c>
      <c r="C153" s="41" t="s">
        <v>25</v>
      </c>
      <c r="D153" s="41" t="s">
        <v>191</v>
      </c>
      <c r="E153" s="44" t="s">
        <v>43</v>
      </c>
      <c r="F153" s="121">
        <v>341000</v>
      </c>
      <c r="G153" s="121">
        <v>341000</v>
      </c>
    </row>
    <row r="154" spans="2:7" s="2" customFormat="1" ht="25.5" customHeight="1">
      <c r="B154" s="9" t="s">
        <v>199</v>
      </c>
      <c r="C154" s="41" t="s">
        <v>25</v>
      </c>
      <c r="D154" s="41" t="s">
        <v>200</v>
      </c>
      <c r="E154" s="44"/>
      <c r="F154" s="121">
        <f aca="true" t="shared" si="5" ref="F154:G157">F155</f>
        <v>2454762</v>
      </c>
      <c r="G154" s="121">
        <f t="shared" si="5"/>
        <v>2454762</v>
      </c>
    </row>
    <row r="155" spans="2:7" s="2" customFormat="1" ht="25.5" customHeight="1">
      <c r="B155" s="9" t="s">
        <v>201</v>
      </c>
      <c r="C155" s="41" t="s">
        <v>25</v>
      </c>
      <c r="D155" s="41" t="s">
        <v>202</v>
      </c>
      <c r="E155" s="44"/>
      <c r="F155" s="121">
        <f t="shared" si="5"/>
        <v>2454762</v>
      </c>
      <c r="G155" s="121">
        <f t="shared" si="5"/>
        <v>2454762</v>
      </c>
    </row>
    <row r="156" spans="2:7" s="2" customFormat="1" ht="28.5" customHeight="1">
      <c r="B156" s="30" t="s">
        <v>203</v>
      </c>
      <c r="C156" s="41" t="s">
        <v>25</v>
      </c>
      <c r="D156" s="41" t="s">
        <v>97</v>
      </c>
      <c r="E156" s="32"/>
      <c r="F156" s="112">
        <f t="shared" si="5"/>
        <v>2454762</v>
      </c>
      <c r="G156" s="112">
        <f t="shared" si="5"/>
        <v>2454762</v>
      </c>
    </row>
    <row r="157" spans="2:7" s="2" customFormat="1" ht="25.5">
      <c r="B157" s="39" t="s">
        <v>72</v>
      </c>
      <c r="C157" s="41" t="s">
        <v>25</v>
      </c>
      <c r="D157" s="41" t="s">
        <v>97</v>
      </c>
      <c r="E157" s="41" t="s">
        <v>70</v>
      </c>
      <c r="F157" s="102">
        <f t="shared" si="5"/>
        <v>2454762</v>
      </c>
      <c r="G157" s="102">
        <f t="shared" si="5"/>
        <v>2454762</v>
      </c>
    </row>
    <row r="158" spans="2:7" s="2" customFormat="1" ht="12.75">
      <c r="B158" s="39" t="s">
        <v>73</v>
      </c>
      <c r="C158" s="109" t="s">
        <v>25</v>
      </c>
      <c r="D158" s="109" t="s">
        <v>97</v>
      </c>
      <c r="E158" s="109" t="s">
        <v>71</v>
      </c>
      <c r="F158" s="129">
        <v>2454762</v>
      </c>
      <c r="G158" s="102">
        <v>2454762</v>
      </c>
    </row>
    <row r="159" spans="2:7" s="2" customFormat="1" ht="12.75">
      <c r="B159" s="89" t="s">
        <v>12</v>
      </c>
      <c r="C159" s="26" t="s">
        <v>27</v>
      </c>
      <c r="D159" s="41"/>
      <c r="E159" s="41"/>
      <c r="F159" s="102" t="s">
        <v>224</v>
      </c>
      <c r="G159" s="113">
        <f>G160+G168</f>
        <v>0</v>
      </c>
    </row>
    <row r="160" spans="2:7" s="2" customFormat="1" ht="12.75">
      <c r="B160" s="85" t="s">
        <v>140</v>
      </c>
      <c r="C160" s="86" t="s">
        <v>141</v>
      </c>
      <c r="D160" s="41"/>
      <c r="E160" s="41"/>
      <c r="F160" s="102" t="s">
        <v>224</v>
      </c>
      <c r="G160" s="113">
        <f aca="true" t="shared" si="6" ref="G160:G166">G161</f>
        <v>0</v>
      </c>
    </row>
    <row r="161" spans="2:7" s="2" customFormat="1" ht="15" customHeight="1">
      <c r="B161" s="48" t="s">
        <v>207</v>
      </c>
      <c r="C161" s="90" t="s">
        <v>141</v>
      </c>
      <c r="D161" s="15" t="s">
        <v>206</v>
      </c>
      <c r="E161" s="41"/>
      <c r="F161" s="102" t="s">
        <v>224</v>
      </c>
      <c r="G161" s="102">
        <f t="shared" si="6"/>
        <v>0</v>
      </c>
    </row>
    <row r="162" spans="2:7" s="2" customFormat="1" ht="12.75">
      <c r="B162" s="48" t="s">
        <v>208</v>
      </c>
      <c r="C162" s="90"/>
      <c r="D162" s="15" t="s">
        <v>209</v>
      </c>
      <c r="E162" s="41"/>
      <c r="F162" s="102" t="s">
        <v>224</v>
      </c>
      <c r="G162" s="102">
        <f t="shared" si="6"/>
        <v>0</v>
      </c>
    </row>
    <row r="163" spans="2:7" s="2" customFormat="1" ht="12.75">
      <c r="B163" s="48" t="s">
        <v>204</v>
      </c>
      <c r="C163" s="90" t="s">
        <v>141</v>
      </c>
      <c r="D163" s="41" t="s">
        <v>209</v>
      </c>
      <c r="E163" s="41"/>
      <c r="F163" s="102" t="s">
        <v>224</v>
      </c>
      <c r="G163" s="102">
        <f t="shared" si="6"/>
        <v>0</v>
      </c>
    </row>
    <row r="164" spans="2:7" s="2" customFormat="1" ht="25.5">
      <c r="B164" s="48" t="s">
        <v>205</v>
      </c>
      <c r="C164" s="90" t="s">
        <v>141</v>
      </c>
      <c r="D164" s="41" t="s">
        <v>210</v>
      </c>
      <c r="E164" s="41"/>
      <c r="F164" s="102" t="s">
        <v>224</v>
      </c>
      <c r="G164" s="102">
        <f t="shared" si="6"/>
        <v>0</v>
      </c>
    </row>
    <row r="165" spans="2:7" s="2" customFormat="1" ht="38.25">
      <c r="B165" s="87" t="s">
        <v>142</v>
      </c>
      <c r="C165" s="90" t="s">
        <v>141</v>
      </c>
      <c r="D165" s="41" t="s">
        <v>210</v>
      </c>
      <c r="E165" s="41"/>
      <c r="F165" s="102" t="s">
        <v>224</v>
      </c>
      <c r="G165" s="102">
        <f t="shared" si="6"/>
        <v>0</v>
      </c>
    </row>
    <row r="166" spans="2:7" s="2" customFormat="1" ht="12.75">
      <c r="B166" s="88" t="s">
        <v>51</v>
      </c>
      <c r="C166" s="90" t="s">
        <v>141</v>
      </c>
      <c r="D166" s="41" t="s">
        <v>210</v>
      </c>
      <c r="E166" s="41" t="s">
        <v>21</v>
      </c>
      <c r="F166" s="102" t="s">
        <v>224</v>
      </c>
      <c r="G166" s="102">
        <f t="shared" si="6"/>
        <v>0</v>
      </c>
    </row>
    <row r="167" spans="2:7" s="2" customFormat="1" ht="12.75">
      <c r="B167" s="88" t="s">
        <v>36</v>
      </c>
      <c r="C167" s="90" t="s">
        <v>141</v>
      </c>
      <c r="D167" s="41" t="s">
        <v>210</v>
      </c>
      <c r="E167" s="41" t="s">
        <v>38</v>
      </c>
      <c r="F167" s="102" t="s">
        <v>224</v>
      </c>
      <c r="G167" s="102">
        <v>0</v>
      </c>
    </row>
    <row r="168" spans="2:7" s="20" customFormat="1" ht="12.75">
      <c r="B168" s="25" t="s">
        <v>13</v>
      </c>
      <c r="C168" s="45" t="s">
        <v>28</v>
      </c>
      <c r="D168" s="26"/>
      <c r="E168" s="26"/>
      <c r="F168" s="76" t="s">
        <v>224</v>
      </c>
      <c r="G168" s="103">
        <f>G169</f>
        <v>0</v>
      </c>
    </row>
    <row r="169" spans="2:7" s="20" customFormat="1" ht="25.5">
      <c r="B169" s="47" t="s">
        <v>66</v>
      </c>
      <c r="C169" s="32" t="s">
        <v>28</v>
      </c>
      <c r="D169" s="32" t="s">
        <v>113</v>
      </c>
      <c r="E169" s="45"/>
      <c r="F169" s="76" t="s">
        <v>224</v>
      </c>
      <c r="G169" s="120">
        <f>G170</f>
        <v>0</v>
      </c>
    </row>
    <row r="170" spans="2:7" s="20" customFormat="1" ht="48.75" customHeight="1">
      <c r="B170" s="46" t="s">
        <v>60</v>
      </c>
      <c r="C170" s="43" t="s">
        <v>28</v>
      </c>
      <c r="D170" s="32" t="s">
        <v>113</v>
      </c>
      <c r="E170" s="32"/>
      <c r="F170" s="76" t="s">
        <v>224</v>
      </c>
      <c r="G170" s="112">
        <f>G171</f>
        <v>0</v>
      </c>
    </row>
    <row r="171" spans="2:7" s="20" customFormat="1" ht="15" customHeight="1">
      <c r="B171" s="88" t="s">
        <v>51</v>
      </c>
      <c r="C171" s="36" t="s">
        <v>28</v>
      </c>
      <c r="D171" s="32" t="s">
        <v>113</v>
      </c>
      <c r="E171" s="43" t="s">
        <v>21</v>
      </c>
      <c r="F171" s="76" t="s">
        <v>224</v>
      </c>
      <c r="G171" s="122">
        <f>G172</f>
        <v>0</v>
      </c>
    </row>
    <row r="172" spans="2:7" s="20" customFormat="1" ht="12.75">
      <c r="B172" s="88" t="s">
        <v>36</v>
      </c>
      <c r="C172" s="32" t="s">
        <v>28</v>
      </c>
      <c r="D172" s="32" t="s">
        <v>113</v>
      </c>
      <c r="E172" s="36" t="s">
        <v>38</v>
      </c>
      <c r="F172" s="76" t="s">
        <v>224</v>
      </c>
      <c r="G172" s="76">
        <v>0</v>
      </c>
    </row>
    <row r="173" spans="2:7" s="20" customFormat="1" ht="12.75" customHeight="1">
      <c r="B173" s="38" t="s">
        <v>29</v>
      </c>
      <c r="C173" s="42" t="s">
        <v>67</v>
      </c>
      <c r="D173" s="32"/>
      <c r="E173" s="32"/>
      <c r="F173" s="130">
        <v>3141919.95</v>
      </c>
      <c r="G173" s="113">
        <f aca="true" t="shared" si="7" ref="G173:G178">G174</f>
        <v>3141919.95</v>
      </c>
    </row>
    <row r="174" spans="2:7" s="20" customFormat="1" ht="12.75">
      <c r="B174" s="34" t="s">
        <v>80</v>
      </c>
      <c r="C174" s="37" t="s">
        <v>81</v>
      </c>
      <c r="D174" s="131"/>
      <c r="E174" s="42"/>
      <c r="F174" s="135">
        <v>3141919.95</v>
      </c>
      <c r="G174" s="123">
        <f t="shared" si="7"/>
        <v>3141919.95</v>
      </c>
    </row>
    <row r="175" spans="2:7" s="20" customFormat="1" ht="24.75" customHeight="1">
      <c r="B175" s="33" t="s">
        <v>83</v>
      </c>
      <c r="C175" s="32" t="s">
        <v>81</v>
      </c>
      <c r="D175" s="132" t="s">
        <v>110</v>
      </c>
      <c r="E175" s="37"/>
      <c r="F175" s="125">
        <v>3141919.95</v>
      </c>
      <c r="G175" s="134">
        <f t="shared" si="7"/>
        <v>3141919.95</v>
      </c>
    </row>
    <row r="176" spans="2:7" s="20" customFormat="1" ht="12.75" customHeight="1">
      <c r="B176" s="71" t="s">
        <v>107</v>
      </c>
      <c r="C176" s="32" t="s">
        <v>81</v>
      </c>
      <c r="D176" s="72" t="s">
        <v>109</v>
      </c>
      <c r="E176" s="37"/>
      <c r="F176" s="125">
        <v>3141919.95</v>
      </c>
      <c r="G176" s="134">
        <f t="shared" si="7"/>
        <v>3141919.95</v>
      </c>
    </row>
    <row r="177" spans="2:7" s="20" customFormat="1" ht="24" customHeight="1">
      <c r="B177" s="71" t="s">
        <v>108</v>
      </c>
      <c r="C177" s="32" t="s">
        <v>81</v>
      </c>
      <c r="D177" s="72" t="s">
        <v>98</v>
      </c>
      <c r="E177" s="37"/>
      <c r="F177" s="125">
        <v>3141919.95</v>
      </c>
      <c r="G177" s="134">
        <f t="shared" si="7"/>
        <v>3141919.95</v>
      </c>
    </row>
    <row r="178" spans="2:7" s="20" customFormat="1" ht="26.25" customHeight="1">
      <c r="B178" s="39" t="s">
        <v>72</v>
      </c>
      <c r="C178" s="32" t="s">
        <v>81</v>
      </c>
      <c r="D178" s="133" t="s">
        <v>98</v>
      </c>
      <c r="E178" s="32" t="s">
        <v>70</v>
      </c>
      <c r="F178" s="125">
        <v>3141919.95</v>
      </c>
      <c r="G178" s="134">
        <f t="shared" si="7"/>
        <v>3141919.95</v>
      </c>
    </row>
    <row r="179" spans="2:7" s="20" customFormat="1" ht="13.5" customHeight="1">
      <c r="B179" s="63" t="s">
        <v>82</v>
      </c>
      <c r="C179" s="70" t="s">
        <v>81</v>
      </c>
      <c r="D179" s="32" t="s">
        <v>98</v>
      </c>
      <c r="E179" s="32" t="s">
        <v>71</v>
      </c>
      <c r="F179" s="125">
        <v>3141919.95</v>
      </c>
      <c r="G179" s="112">
        <v>3141919.95</v>
      </c>
    </row>
    <row r="180" spans="2:7" ht="12.75">
      <c r="B180" s="1"/>
      <c r="C180" s="1"/>
      <c r="D180" s="1"/>
      <c r="E180" s="1"/>
      <c r="F180" s="1"/>
      <c r="G180" s="1"/>
    </row>
    <row r="181" spans="1:7" ht="12.75">
      <c r="A181" s="2"/>
      <c r="B181" s="1"/>
      <c r="C181" s="1"/>
      <c r="D181" s="1"/>
      <c r="E181" s="1"/>
      <c r="F181" s="1"/>
      <c r="G181" s="1"/>
    </row>
    <row r="182" spans="1:7" ht="12.75">
      <c r="A182" s="2"/>
      <c r="B182" s="1"/>
      <c r="C182" s="1"/>
      <c r="D182" s="1"/>
      <c r="E182" s="1"/>
      <c r="F182" s="1"/>
      <c r="G182" s="1"/>
    </row>
    <row r="183" spans="1:7" ht="29.25" customHeight="1">
      <c r="A183" s="2"/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1:7" ht="12.75">
      <c r="A186" s="3"/>
      <c r="B186" s="1"/>
      <c r="C186" s="1"/>
      <c r="D186" s="1"/>
      <c r="E186" s="1"/>
      <c r="F186" s="1"/>
      <c r="G186" s="1"/>
    </row>
    <row r="187" spans="1:7" ht="12.75">
      <c r="A187" s="3"/>
      <c r="B187" s="1"/>
      <c r="C187" s="1"/>
      <c r="D187" s="1"/>
      <c r="E187" s="1"/>
      <c r="F187" s="1"/>
      <c r="G187" s="1"/>
    </row>
    <row r="188" spans="1:7" ht="30" customHeight="1">
      <c r="A188" s="2"/>
      <c r="B188" s="1"/>
      <c r="C188" s="1"/>
      <c r="D188" s="1"/>
      <c r="E188" s="1"/>
      <c r="F188" s="1"/>
      <c r="G188" s="1"/>
    </row>
    <row r="189" spans="2:7" ht="27" customHeight="1">
      <c r="B189" s="1"/>
      <c r="C189" s="1"/>
      <c r="D189" s="1"/>
      <c r="E189" s="1"/>
      <c r="F189" s="1"/>
      <c r="G189" s="1"/>
    </row>
    <row r="190" spans="2:7" ht="14.25" customHeight="1">
      <c r="B190" s="1"/>
      <c r="C190" s="1"/>
      <c r="D190" s="1"/>
      <c r="E190" s="1"/>
      <c r="F190" s="1"/>
      <c r="G190" s="1"/>
    </row>
    <row r="191" spans="2:7" ht="26.25" customHeight="1">
      <c r="B191" s="1"/>
      <c r="C191" s="1"/>
      <c r="D191" s="1"/>
      <c r="E191" s="1"/>
      <c r="F191" s="1"/>
      <c r="G191" s="1"/>
    </row>
  </sheetData>
  <sheetProtection/>
  <mergeCells count="9">
    <mergeCell ref="C3:G6"/>
    <mergeCell ref="C7:G7"/>
    <mergeCell ref="B12:B14"/>
    <mergeCell ref="C12:C14"/>
    <mergeCell ref="D12:D14"/>
    <mergeCell ref="E12:E14"/>
    <mergeCell ref="B8:G10"/>
    <mergeCell ref="G12:G13"/>
    <mergeCell ref="F12:F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2022-11-17T12:35:54Z</cp:lastPrinted>
  <dcterms:created xsi:type="dcterms:W3CDTF">2009-02-03T11:21:42Z</dcterms:created>
  <dcterms:modified xsi:type="dcterms:W3CDTF">2022-12-21T12:45:14Z</dcterms:modified>
  <cp:category/>
  <cp:version/>
  <cp:contentType/>
  <cp:contentStatus/>
</cp:coreProperties>
</file>