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7875"/>
  </bookViews>
  <sheets>
    <sheet name="2023" sheetId="1" r:id="rId1"/>
    <sheet name="2024-2025" sheetId="2" r:id="rId2"/>
  </sheets>
  <calcPr calcId="145621"/>
</workbook>
</file>

<file path=xl/calcChain.xml><?xml version="1.0" encoding="utf-8"?>
<calcChain xmlns="http://schemas.openxmlformats.org/spreadsheetml/2006/main">
  <c r="D26" i="2" l="1"/>
  <c r="C26" i="2"/>
  <c r="C25" i="1" l="1"/>
  <c r="C16" i="1" l="1"/>
  <c r="C17" i="2"/>
  <c r="D17" i="2"/>
  <c r="C21" i="2" l="1"/>
  <c r="D21" i="2"/>
  <c r="C25" i="2" l="1"/>
  <c r="C9" i="1" l="1"/>
  <c r="C11" i="1"/>
  <c r="C14" i="1"/>
  <c r="C20" i="1"/>
  <c r="C24" i="1"/>
  <c r="C8" i="1" l="1"/>
  <c r="C7" i="1" s="1"/>
  <c r="C6" i="1" s="1"/>
  <c r="D25" i="2" l="1"/>
  <c r="D15" i="2" l="1"/>
  <c r="D12" i="2"/>
  <c r="D10" i="2"/>
  <c r="C15" i="2"/>
  <c r="C12" i="2"/>
  <c r="C10" i="2"/>
  <c r="D9" i="2" l="1"/>
  <c r="D8" i="2" s="1"/>
  <c r="D7" i="2" s="1"/>
  <c r="C9" i="2"/>
  <c r="C8" i="2" s="1"/>
  <c r="C7" i="2" s="1"/>
</calcChain>
</file>

<file path=xl/sharedStrings.xml><?xml version="1.0" encoding="utf-8"?>
<sst xmlns="http://schemas.openxmlformats.org/spreadsheetml/2006/main" count="109" uniqueCount="58">
  <si>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</si>
  <si>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</si>
  <si>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</si>
  <si>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</si>
  <si>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</si>
  <si>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</si>
  <si>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</si>
  <si>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</si>
  <si>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</si>
  <si>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</si>
  <si>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</si>
  <si>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</si>
  <si>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</si>
  <si>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</si>
  <si>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</si>
  <si>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</si>
  <si>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</si>
  <si>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</si>
  <si>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</si>
  <si>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>000 1 14 00000 00 0000 000</t>
  </si>
  <si>
    <t>000 1 16 00000 00 0000 000</t>
  </si>
  <si>
    <t xml:space="preserve"> 2023 год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</si>
  <si>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</si>
  <si>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</si>
  <si>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</si>
  <si>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</si>
  <si>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</si>
  <si>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</si>
  <si>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</si>
  <si>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</si>
  <si>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</si>
  <si>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</si>
  <si>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t>IV. Государственная пошлина</t>
  </si>
  <si>
    <t>000 1 08 00000 00 0000 110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</si>
  <si>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</si>
  <si>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</si>
  <si>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</si>
  <si>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</si>
  <si>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</si>
  <si>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</si>
  <si>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</si>
  <si>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</si>
  <si>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</si>
  <si>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</si>
  <si>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</si>
  <si>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</si>
  <si>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</si>
  <si>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 xml:space="preserve"> 2024 год</t>
  </si>
  <si>
    <t>Приложение   № 3                                                                   к решению поселкового Собрания сельского поселения "Поселок Детчино" О бюджете сельского поселения "Поселок Детчино" на 2023 год и плановый  период 2024 и 2025 годов                    №   от .2022 года</t>
  </si>
  <si>
    <t xml:space="preserve"> ДОХОДЫ БЮДЖЕТА СЕЛЬСКОГО ПОСЕЛЕНИЯ "ПОСЕЛОК ДЕТЧИНО" ПО КОДАМ БЮДЖЕТНОЙ КЛАССИФИКАЦИИ ДОХОДОВ БЮДЖЕТА НА  ПЛАНОВЫЙ ПЕРИОД 2024 И 2025 ГОДОВ </t>
  </si>
  <si>
    <t xml:space="preserve"> 2025 год</t>
  </si>
  <si>
    <t>Приложение   № 2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2023 год и плановый  период 2024 и 2025 годов"                        №  от .2022 года</t>
  </si>
  <si>
    <t xml:space="preserve"> ДОХОДЫ БЮДЖЕТА СЕЛЬСКОГО ПОСЕЛЕНИЯ "ПОСЕЛОК ДЕТЧИНО" ПО КОДАМ БЮДЖЕТНОЙ КЛАССИФИКАЦИИ ДОХОДОВ БЮДЖЕТА  НА 2023 ГОД </t>
  </si>
  <si>
    <t>000 2 02 15000 00 0000 150</t>
  </si>
  <si>
    <t>000 2 02 35000 00 0000 150</t>
  </si>
  <si>
    <t>Межбюджетные трансферты, передаваемые бюджетавм, за счет средств резервного фонда Президента Российской Федерации</t>
  </si>
  <si>
    <t>000 2 02 49000 00 0000 150</t>
  </si>
  <si>
    <t>000 2 02 2000 00 0000 150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</si>
</sst>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2" fontId="6" fillId="0" borderId="1" xfId="1" applyNumberFormat="1" applyFont="1" applyBorder="1" applyAlignment="1">
      <alignment horizontal="right" wrapText="1"/>
    </xf>
    <xf numFmtId="2" fontId="4" fillId="0" borderId="0" xfId="0" applyNumberFormat="1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65" fontId="0" fillId="0" borderId="0" xfId="0" applyNumberFormat="1"/>
    <xf numFmtId="164" fontId="5" fillId="0" borderId="0" xfId="1" applyNumberFormat="1" applyFont="1" applyBorder="1" applyAlignment="1">
      <alignment horizontal="right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2" fontId="6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80" zoomScaleNormal="80" workbookViewId="0">
      <selection activeCell="C29" sqref="C29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  <col min="4" max="4" width="21.140625" customWidth="1"/>
    <col min="5" max="5" width="10.28515625" bestFit="1" customWidth="1"/>
  </cols>
  <sheetData>
    <row r="1" spans="1:4" ht="97.5" customHeight="1" x14ac:dyDescent="0.25">
      <c r="A1" s="2"/>
      <c r="B1" s="36" t="s">
        <v>51</v>
      </c>
      <c r="C1" s="36"/>
    </row>
    <row r="2" spans="1:4" ht="16.5" customHeight="1" x14ac:dyDescent="0.25">
      <c r="A2" s="7"/>
      <c r="B2" s="7"/>
      <c r="C2" s="7"/>
    </row>
    <row r="3" spans="1:4" ht="65.45" customHeight="1" x14ac:dyDescent="0.25">
      <c r="A3" s="35" t="s">
        <v>52</v>
      </c>
      <c r="B3" s="35"/>
      <c r="C3" s="35"/>
    </row>
    <row r="4" spans="1:4" ht="21" customHeight="1" x14ac:dyDescent="0.25">
      <c r="C4" s="3" t="s">
        <v>3</v>
      </c>
    </row>
    <row r="5" spans="1:4" ht="54" customHeight="1" x14ac:dyDescent="0.25">
      <c r="A5" s="9" t="s">
        <v>0</v>
      </c>
      <c r="B5" s="9" t="s">
        <v>7</v>
      </c>
      <c r="C5" s="9" t="s">
        <v>21</v>
      </c>
      <c r="D5" s="1"/>
    </row>
    <row r="6" spans="1:4" ht="23.25" customHeight="1" x14ac:dyDescent="0.3">
      <c r="A6" s="10" t="s">
        <v>1</v>
      </c>
      <c r="B6" s="11"/>
      <c r="C6" s="12">
        <f>C7+C24</f>
        <v>43298161.219999999</v>
      </c>
      <c r="D6" s="1"/>
    </row>
    <row r="7" spans="1:4" ht="22.15" customHeight="1" x14ac:dyDescent="0.3">
      <c r="A7" s="13" t="s">
        <v>6</v>
      </c>
      <c r="B7" s="5" t="s">
        <v>8</v>
      </c>
      <c r="C7" s="14">
        <f>C8+C20</f>
        <v>24211358</v>
      </c>
      <c r="D7" s="30"/>
    </row>
    <row r="8" spans="1:4" ht="22.9" customHeight="1" x14ac:dyDescent="0.3">
      <c r="A8" s="13" t="s">
        <v>5</v>
      </c>
      <c r="B8" s="4"/>
      <c r="C8" s="15">
        <f>C9+C11+C14</f>
        <v>22106358</v>
      </c>
      <c r="D8" s="32"/>
    </row>
    <row r="9" spans="1:4" ht="19.149999999999999" customHeight="1" x14ac:dyDescent="0.3">
      <c r="A9" s="13" t="s">
        <v>29</v>
      </c>
      <c r="B9" s="5" t="s">
        <v>9</v>
      </c>
      <c r="C9" s="15">
        <f>C10</f>
        <v>2892308</v>
      </c>
      <c r="D9" s="1"/>
    </row>
    <row r="10" spans="1:4" ht="21" customHeight="1" x14ac:dyDescent="0.3">
      <c r="A10" s="16" t="s">
        <v>24</v>
      </c>
      <c r="B10" s="4" t="s">
        <v>10</v>
      </c>
      <c r="C10" s="17">
        <v>2892308</v>
      </c>
      <c r="D10" s="29"/>
    </row>
    <row r="11" spans="1:4" ht="19.899999999999999" customHeight="1" x14ac:dyDescent="0.3">
      <c r="A11" s="13" t="s">
        <v>30</v>
      </c>
      <c r="B11" s="5" t="s">
        <v>13</v>
      </c>
      <c r="C11" s="15">
        <f>C12+C13</f>
        <v>5602050</v>
      </c>
      <c r="D11" s="29"/>
    </row>
    <row r="12" spans="1:4" ht="37.5" x14ac:dyDescent="0.3">
      <c r="A12" s="16" t="s">
        <v>25</v>
      </c>
      <c r="B12" s="4" t="s">
        <v>14</v>
      </c>
      <c r="C12" s="18">
        <v>5598050</v>
      </c>
      <c r="D12" s="29"/>
    </row>
    <row r="13" spans="1:4" ht="18.600000000000001" customHeight="1" x14ac:dyDescent="0.3">
      <c r="A13" s="16" t="s">
        <v>26</v>
      </c>
      <c r="B13" s="4" t="s">
        <v>15</v>
      </c>
      <c r="C13" s="18">
        <v>4000</v>
      </c>
      <c r="D13" s="29"/>
    </row>
    <row r="14" spans="1:4" ht="21" customHeight="1" x14ac:dyDescent="0.3">
      <c r="A14" s="13" t="s">
        <v>31</v>
      </c>
      <c r="B14" s="5" t="s">
        <v>17</v>
      </c>
      <c r="C14" s="15">
        <f>C15+C16</f>
        <v>13612000</v>
      </c>
      <c r="D14" s="29"/>
    </row>
    <row r="15" spans="1:4" ht="23.25" customHeight="1" x14ac:dyDescent="0.3">
      <c r="A15" s="16" t="s">
        <v>27</v>
      </c>
      <c r="B15" s="4" t="s">
        <v>18</v>
      </c>
      <c r="C15" s="18">
        <v>2000000</v>
      </c>
      <c r="D15" s="29"/>
    </row>
    <row r="16" spans="1:4" ht="22.5" customHeight="1" x14ac:dyDescent="0.3">
      <c r="A16" s="16" t="s">
        <v>28</v>
      </c>
      <c r="B16" s="4" t="s">
        <v>16</v>
      </c>
      <c r="C16" s="18">
        <f>C17+C18</f>
        <v>11612000</v>
      </c>
      <c r="D16" s="29"/>
    </row>
    <row r="17" spans="1:5" ht="22.5" customHeight="1" x14ac:dyDescent="0.3">
      <c r="A17" s="16" t="s">
        <v>22</v>
      </c>
      <c r="B17" s="4"/>
      <c r="C17" s="18">
        <v>7100000</v>
      </c>
      <c r="D17" s="29"/>
    </row>
    <row r="18" spans="1:5" ht="22.5" customHeight="1" x14ac:dyDescent="0.3">
      <c r="A18" s="16" t="s">
        <v>23</v>
      </c>
      <c r="B18" s="4"/>
      <c r="C18" s="18">
        <v>4512000</v>
      </c>
      <c r="D18" s="29"/>
    </row>
    <row r="19" spans="1:5" ht="22.5" customHeight="1" x14ac:dyDescent="0.3">
      <c r="A19" s="21" t="s">
        <v>32</v>
      </c>
      <c r="B19" s="4" t="s">
        <v>33</v>
      </c>
      <c r="C19" s="18">
        <v>0</v>
      </c>
      <c r="D19" s="29"/>
    </row>
    <row r="20" spans="1:5" ht="20.45" customHeight="1" x14ac:dyDescent="0.3">
      <c r="A20" s="13" t="s">
        <v>4</v>
      </c>
      <c r="B20" s="4"/>
      <c r="C20" s="15">
        <f>C21+C22+C23</f>
        <v>2105000</v>
      </c>
      <c r="D20" s="29"/>
    </row>
    <row r="21" spans="1:5" ht="38.450000000000003" customHeight="1" x14ac:dyDescent="0.3">
      <c r="A21" s="16" t="s">
        <v>34</v>
      </c>
      <c r="B21" s="4" t="s">
        <v>11</v>
      </c>
      <c r="C21" s="18">
        <v>1100000</v>
      </c>
      <c r="D21" s="29"/>
    </row>
    <row r="22" spans="1:5" ht="38.450000000000003" customHeight="1" x14ac:dyDescent="0.3">
      <c r="A22" s="16" t="s">
        <v>35</v>
      </c>
      <c r="B22" s="4" t="s">
        <v>19</v>
      </c>
      <c r="C22" s="28">
        <v>1000000</v>
      </c>
      <c r="D22" s="1"/>
    </row>
    <row r="23" spans="1:5" ht="26.25" customHeight="1" x14ac:dyDescent="0.3">
      <c r="A23" s="20" t="s">
        <v>36</v>
      </c>
      <c r="B23" s="19" t="s">
        <v>20</v>
      </c>
      <c r="C23" s="28">
        <v>5000</v>
      </c>
      <c r="D23" s="1"/>
    </row>
    <row r="24" spans="1:5" ht="30.6" customHeight="1" x14ac:dyDescent="0.3">
      <c r="A24" s="13" t="s">
        <v>2</v>
      </c>
      <c r="B24" s="5" t="s">
        <v>12</v>
      </c>
      <c r="C24" s="25">
        <f>C25</f>
        <v>19086803.219999999</v>
      </c>
      <c r="D24" s="1"/>
    </row>
    <row r="25" spans="1:5" ht="37.5" x14ac:dyDescent="0.3">
      <c r="A25" s="21" t="s">
        <v>37</v>
      </c>
      <c r="B25" s="23" t="s">
        <v>42</v>
      </c>
      <c r="C25" s="25">
        <f>C26+C29+C30+C31+C28+C27</f>
        <v>19086803.219999999</v>
      </c>
    </row>
    <row r="26" spans="1:5" ht="37.5" x14ac:dyDescent="0.3">
      <c r="A26" s="22" t="s">
        <v>38</v>
      </c>
      <c r="B26" s="24" t="s">
        <v>53</v>
      </c>
      <c r="C26" s="26">
        <v>11880510</v>
      </c>
    </row>
    <row r="27" spans="1:5" ht="37.5" x14ac:dyDescent="0.3">
      <c r="A27" s="22" t="s">
        <v>39</v>
      </c>
      <c r="B27" s="24" t="s">
        <v>57</v>
      </c>
      <c r="C27" s="26">
        <v>4149777.22</v>
      </c>
    </row>
    <row r="28" spans="1:5" ht="37.5" x14ac:dyDescent="0.3">
      <c r="A28" s="22" t="s">
        <v>40</v>
      </c>
      <c r="B28" s="24" t="s">
        <v>45</v>
      </c>
      <c r="C28" s="26">
        <v>9738</v>
      </c>
    </row>
    <row r="29" spans="1:5" ht="37.5" x14ac:dyDescent="0.3">
      <c r="A29" s="22" t="s">
        <v>40</v>
      </c>
      <c r="B29" s="24" t="s">
        <v>54</v>
      </c>
      <c r="C29" s="26">
        <v>451400</v>
      </c>
    </row>
    <row r="30" spans="1:5" ht="18.75" x14ac:dyDescent="0.3">
      <c r="A30" s="22" t="s">
        <v>41</v>
      </c>
      <c r="B30" s="24" t="s">
        <v>46</v>
      </c>
      <c r="C30" s="26">
        <v>2454762</v>
      </c>
      <c r="E30" s="31"/>
    </row>
    <row r="31" spans="1:5" ht="56.25" x14ac:dyDescent="0.3">
      <c r="A31" s="33" t="s">
        <v>55</v>
      </c>
      <c r="B31" s="24" t="s">
        <v>56</v>
      </c>
      <c r="C31" s="34">
        <v>140616</v>
      </c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10" zoomScale="70" zoomScaleNormal="70" workbookViewId="0">
      <selection activeCell="C29" sqref="C29"/>
    </sheetView>
  </sheetViews>
  <sheetFormatPr defaultRowHeight="15" x14ac:dyDescent="0.25"/>
  <cols>
    <col min="1" max="1" width="69.28515625" customWidth="1"/>
    <col min="2" max="2" width="36.42578125" customWidth="1"/>
    <col min="3" max="4" width="22.5703125" customWidth="1"/>
  </cols>
  <sheetData>
    <row r="1" spans="1:4" ht="136.5" customHeight="1" x14ac:dyDescent="0.25">
      <c r="A1" s="7"/>
      <c r="B1" s="8"/>
      <c r="C1" s="36" t="s">
        <v>48</v>
      </c>
      <c r="D1" s="36"/>
    </row>
    <row r="2" spans="1:4" ht="56.25" customHeight="1" x14ac:dyDescent="0.25">
      <c r="A2" s="7"/>
      <c r="B2" s="8"/>
      <c r="C2" s="7"/>
      <c r="D2" s="7"/>
    </row>
    <row r="3" spans="1:4" ht="65.45" customHeight="1" x14ac:dyDescent="0.25">
      <c r="A3" s="35" t="s">
        <v>49</v>
      </c>
      <c r="B3" s="35"/>
      <c r="C3" s="35"/>
      <c r="D3" s="35"/>
    </row>
    <row r="4" spans="1:4" ht="43.5" customHeight="1" x14ac:dyDescent="0.25">
      <c r="A4" s="6"/>
      <c r="B4" s="6"/>
      <c r="C4" s="6"/>
      <c r="D4" s="6"/>
    </row>
    <row r="5" spans="1:4" ht="21" customHeight="1" x14ac:dyDescent="0.25">
      <c r="D5" s="3" t="s">
        <v>3</v>
      </c>
    </row>
    <row r="6" spans="1:4" ht="54" customHeight="1" x14ac:dyDescent="0.25">
      <c r="A6" s="9" t="s">
        <v>0</v>
      </c>
      <c r="B6" s="9" t="s">
        <v>7</v>
      </c>
      <c r="C6" s="9" t="s">
        <v>47</v>
      </c>
      <c r="D6" s="9" t="s">
        <v>50</v>
      </c>
    </row>
    <row r="7" spans="1:4" ht="23.25" customHeight="1" x14ac:dyDescent="0.3">
      <c r="A7" s="10" t="s">
        <v>1</v>
      </c>
      <c r="B7" s="11"/>
      <c r="C7" s="12">
        <f>C8+C25</f>
        <v>42614744.109999999</v>
      </c>
      <c r="D7" s="12">
        <f>D8+D25</f>
        <v>38641567</v>
      </c>
    </row>
    <row r="8" spans="1:4" ht="22.15" customHeight="1" x14ac:dyDescent="0.3">
      <c r="A8" s="13" t="s">
        <v>6</v>
      </c>
      <c r="B8" s="5" t="s">
        <v>8</v>
      </c>
      <c r="C8" s="14">
        <f>C9+C21</f>
        <v>23513131</v>
      </c>
      <c r="D8" s="14">
        <f>D9+D21</f>
        <v>23807357</v>
      </c>
    </row>
    <row r="9" spans="1:4" ht="22.9" customHeight="1" x14ac:dyDescent="0.3">
      <c r="A9" s="13" t="s">
        <v>5</v>
      </c>
      <c r="B9" s="4"/>
      <c r="C9" s="15">
        <f>C10+C12+C15</f>
        <v>22413131</v>
      </c>
      <c r="D9" s="15">
        <f>D10+D12+D15</f>
        <v>22707357</v>
      </c>
    </row>
    <row r="10" spans="1:4" ht="19.149999999999999" customHeight="1" x14ac:dyDescent="0.3">
      <c r="A10" s="13" t="s">
        <v>29</v>
      </c>
      <c r="B10" s="5" t="s">
        <v>9</v>
      </c>
      <c r="C10" s="15">
        <f>C11</f>
        <v>3031139</v>
      </c>
      <c r="D10" s="15">
        <f>D11</f>
        <v>3152385</v>
      </c>
    </row>
    <row r="11" spans="1:4" ht="21" customHeight="1" x14ac:dyDescent="0.3">
      <c r="A11" s="16" t="s">
        <v>24</v>
      </c>
      <c r="B11" s="4" t="s">
        <v>10</v>
      </c>
      <c r="C11" s="17">
        <v>3031139</v>
      </c>
      <c r="D11" s="17">
        <v>3152385</v>
      </c>
    </row>
    <row r="12" spans="1:4" ht="19.899999999999999" customHeight="1" x14ac:dyDescent="0.3">
      <c r="A12" s="13" t="s">
        <v>30</v>
      </c>
      <c r="B12" s="5" t="s">
        <v>13</v>
      </c>
      <c r="C12" s="15">
        <f>C13+C14</f>
        <v>5769992</v>
      </c>
      <c r="D12" s="15">
        <f>D13+D14</f>
        <v>5942972</v>
      </c>
    </row>
    <row r="13" spans="1:4" ht="37.5" x14ac:dyDescent="0.3">
      <c r="A13" s="16" t="s">
        <v>25</v>
      </c>
      <c r="B13" s="4" t="s">
        <v>14</v>
      </c>
      <c r="C13" s="18">
        <v>5765992</v>
      </c>
      <c r="D13" s="18">
        <v>5938972</v>
      </c>
    </row>
    <row r="14" spans="1:4" ht="18.600000000000001" customHeight="1" x14ac:dyDescent="0.3">
      <c r="A14" s="16" t="s">
        <v>26</v>
      </c>
      <c r="B14" s="4" t="s">
        <v>15</v>
      </c>
      <c r="C14" s="18">
        <v>4000</v>
      </c>
      <c r="D14" s="18">
        <v>4000</v>
      </c>
    </row>
    <row r="15" spans="1:4" ht="21" customHeight="1" x14ac:dyDescent="0.3">
      <c r="A15" s="13" t="s">
        <v>31</v>
      </c>
      <c r="B15" s="5" t="s">
        <v>17</v>
      </c>
      <c r="C15" s="15">
        <f>C16+C17</f>
        <v>13612000</v>
      </c>
      <c r="D15" s="15">
        <f>D16+D17</f>
        <v>13612000</v>
      </c>
    </row>
    <row r="16" spans="1:4" ht="23.25" customHeight="1" x14ac:dyDescent="0.3">
      <c r="A16" s="16" t="s">
        <v>27</v>
      </c>
      <c r="B16" s="4" t="s">
        <v>18</v>
      </c>
      <c r="C16" s="18">
        <v>2000000</v>
      </c>
      <c r="D16" s="18">
        <v>2000000</v>
      </c>
    </row>
    <row r="17" spans="1:4" ht="22.5" customHeight="1" x14ac:dyDescent="0.3">
      <c r="A17" s="16" t="s">
        <v>28</v>
      </c>
      <c r="B17" s="4" t="s">
        <v>16</v>
      </c>
      <c r="C17" s="18">
        <f>C18+C19</f>
        <v>11612000</v>
      </c>
      <c r="D17" s="18">
        <f>D18+D19</f>
        <v>11612000</v>
      </c>
    </row>
    <row r="18" spans="1:4" ht="22.5" customHeight="1" x14ac:dyDescent="0.3">
      <c r="A18" s="16" t="s">
        <v>22</v>
      </c>
      <c r="B18" s="4"/>
      <c r="C18" s="18">
        <v>7100000</v>
      </c>
      <c r="D18" s="18">
        <v>7100000</v>
      </c>
    </row>
    <row r="19" spans="1:4" ht="22.5" customHeight="1" x14ac:dyDescent="0.3">
      <c r="A19" s="16" t="s">
        <v>23</v>
      </c>
      <c r="B19" s="4"/>
      <c r="C19" s="18">
        <v>4512000</v>
      </c>
      <c r="D19" s="18">
        <v>4512000</v>
      </c>
    </row>
    <row r="20" spans="1:4" ht="22.5" customHeight="1" x14ac:dyDescent="0.3">
      <c r="A20" s="21" t="s">
        <v>32</v>
      </c>
      <c r="B20" s="4" t="s">
        <v>33</v>
      </c>
      <c r="C20" s="18">
        <v>0</v>
      </c>
      <c r="D20" s="18">
        <v>0</v>
      </c>
    </row>
    <row r="21" spans="1:4" ht="20.45" customHeight="1" x14ac:dyDescent="0.3">
      <c r="A21" s="13" t="s">
        <v>4</v>
      </c>
      <c r="B21" s="4"/>
      <c r="C21" s="15">
        <f>C22+C23</f>
        <v>1100000</v>
      </c>
      <c r="D21" s="15">
        <f>D22+D23</f>
        <v>1100000</v>
      </c>
    </row>
    <row r="22" spans="1:4" ht="38.450000000000003" customHeight="1" x14ac:dyDescent="0.3">
      <c r="A22" s="16" t="s">
        <v>34</v>
      </c>
      <c r="B22" s="4" t="s">
        <v>11</v>
      </c>
      <c r="C22" s="18">
        <v>1100000</v>
      </c>
      <c r="D22" s="18">
        <v>1100000</v>
      </c>
    </row>
    <row r="23" spans="1:4" ht="38.450000000000003" customHeight="1" x14ac:dyDescent="0.3">
      <c r="A23" s="16" t="s">
        <v>35</v>
      </c>
      <c r="B23" s="4" t="s">
        <v>19</v>
      </c>
      <c r="C23" s="18">
        <v>0</v>
      </c>
      <c r="D23" s="18">
        <v>0</v>
      </c>
    </row>
    <row r="24" spans="1:4" ht="38.450000000000003" customHeight="1" x14ac:dyDescent="0.3">
      <c r="A24" s="20" t="s">
        <v>36</v>
      </c>
      <c r="B24" s="19" t="s">
        <v>20</v>
      </c>
      <c r="C24" s="18">
        <v>0</v>
      </c>
      <c r="D24" s="18">
        <v>0</v>
      </c>
    </row>
    <row r="25" spans="1:4" ht="30.6" customHeight="1" x14ac:dyDescent="0.3">
      <c r="A25" s="13" t="s">
        <v>2</v>
      </c>
      <c r="B25" s="5" t="s">
        <v>12</v>
      </c>
      <c r="C25" s="25">
        <f>C26</f>
        <v>19101613.109999999</v>
      </c>
      <c r="D25" s="25">
        <f>D26</f>
        <v>14834210</v>
      </c>
    </row>
    <row r="26" spans="1:4" ht="37.5" x14ac:dyDescent="0.3">
      <c r="A26" s="21" t="s">
        <v>37</v>
      </c>
      <c r="B26" s="23" t="s">
        <v>42</v>
      </c>
      <c r="C26" s="25">
        <f>C27+C29+C30+C31+C32+C33+C28</f>
        <v>19101613.109999999</v>
      </c>
      <c r="D26" s="25">
        <f>D27+D29+D30+D31+D32+D33+D28</f>
        <v>14834210</v>
      </c>
    </row>
    <row r="27" spans="1:4" ht="37.5" x14ac:dyDescent="0.3">
      <c r="A27" s="22" t="s">
        <v>38</v>
      </c>
      <c r="B27" s="24" t="s">
        <v>43</v>
      </c>
      <c r="C27" s="26">
        <v>11880510</v>
      </c>
      <c r="D27" s="26">
        <v>11880510</v>
      </c>
    </row>
    <row r="28" spans="1:4" ht="37.5" x14ac:dyDescent="0.3">
      <c r="A28" s="22" t="s">
        <v>39</v>
      </c>
      <c r="B28" s="24" t="s">
        <v>44</v>
      </c>
      <c r="C28" s="26">
        <v>4284403.1100000003</v>
      </c>
      <c r="D28" s="26">
        <v>0</v>
      </c>
    </row>
    <row r="29" spans="1:4" ht="37.5" x14ac:dyDescent="0.3">
      <c r="A29" s="22" t="s">
        <v>40</v>
      </c>
      <c r="B29" s="24" t="s">
        <v>45</v>
      </c>
      <c r="C29" s="26">
        <v>9738</v>
      </c>
      <c r="D29" s="26">
        <v>9738</v>
      </c>
    </row>
    <row r="30" spans="1:4" ht="37.5" x14ac:dyDescent="0.3">
      <c r="A30" s="22" t="s">
        <v>40</v>
      </c>
      <c r="B30" s="24" t="s">
        <v>54</v>
      </c>
      <c r="C30" s="26">
        <v>472200</v>
      </c>
      <c r="D30" s="26">
        <v>489200</v>
      </c>
    </row>
    <row r="31" spans="1:4" ht="18.75" x14ac:dyDescent="0.3">
      <c r="A31" s="22" t="s">
        <v>41</v>
      </c>
      <c r="B31" s="24" t="s">
        <v>46</v>
      </c>
      <c r="C31" s="26">
        <v>2454762</v>
      </c>
      <c r="D31" s="26">
        <v>2454762</v>
      </c>
    </row>
    <row r="32" spans="1:4" ht="56.25" x14ac:dyDescent="0.3">
      <c r="A32" s="33" t="s">
        <v>55</v>
      </c>
      <c r="B32" s="24" t="s">
        <v>56</v>
      </c>
      <c r="C32" s="34">
        <v>0</v>
      </c>
      <c r="D32" s="26">
        <v>0</v>
      </c>
    </row>
    <row r="33" spans="1:4" ht="37.5" x14ac:dyDescent="0.3">
      <c r="A33" s="22" t="s">
        <v>39</v>
      </c>
      <c r="B33" s="24" t="s">
        <v>44</v>
      </c>
      <c r="C33" s="26">
        <v>0</v>
      </c>
      <c r="D33" s="26">
        <v>0</v>
      </c>
    </row>
    <row r="34" spans="1:4" ht="18.75" x14ac:dyDescent="0.3">
      <c r="C34" s="27"/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2024-2025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2021-12-21T06:30:57Z</cp:lastPrinted>
  <dcterms:created xsi:type="dcterms:W3CDTF">2017-10-23T09:06:05Z</dcterms:created>
  <dcterms:modified xsi:type="dcterms:W3CDTF">2022-11-15T07:47:05Z</dcterms:modified>
</cp:coreProperties>
</file>