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440" windowHeight="11685" activeTab="0"/>
  </bookViews>
  <sheets>
    <sheet name="анализ 1" sheetId="1" r:id="rId1"/>
  </sheets>
  <definedNames>
    <definedName name="_xlnm.Print_Titles" localSheetId="0">'анализ 1'!$15:$17</definedName>
    <definedName name="_xlnm.Print_Area" localSheetId="0">'анализ 1'!$B$1:$J$163</definedName>
  </definedNames>
  <calcPr fullCalcOnLoad="1" refMode="R1C1"/>
</workbook>
</file>

<file path=xl/sharedStrings.xml><?xml version="1.0" encoding="utf-8"?>
<sst xmlns="http://schemas.openxmlformats.org/spreadsheetml/2006/main" count="398" uniqueCount="151">
  <si>
    <t>ВСЕГО:</t>
  </si>
  <si>
    <t>Наименование</t>
  </si>
  <si>
    <t>(рублей)</t>
  </si>
  <si>
    <t>Целевая статья</t>
  </si>
  <si>
    <t>Вид расходов</t>
  </si>
  <si>
    <t>500</t>
  </si>
  <si>
    <t>540</t>
  </si>
  <si>
    <t>100</t>
  </si>
  <si>
    <t>120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</si>
  <si>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</si>
  <si>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</si>
  <si>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</si>
  <si>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</si>
  <si>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Уличное освещение</t>
  </si>
  <si>
    <t>Выполнение других обязательств государства</t>
  </si>
  <si>
    <t>Иные 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</si>
  <si>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</si>
  <si>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</si>
  <si>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870</t>
  </si>
  <si>
    <t>Расходы на обеспечение деятельности муниципальных библиотек и организацию библиотечного обслуживания</t>
  </si>
  <si>
    <t>Межбюджетные трансферты</t>
  </si>
  <si>
    <t>Непрограммные расходы сельского поселения</t>
  </si>
  <si>
    <t>Муниципальная программа сельского поселения "Поселок Детчино" "Социальная поддержка граждан в сельском поселении "Поселок Детчино"</t>
  </si>
  <si>
    <t>Оценка недвижимости, признание прав и регулирование отношений по государственной и муниципальной собственности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</si>
  <si>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</si>
  <si>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</si>
  <si>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</si>
  <si>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</si>
  <si>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Иные межбюджетные трансферты на осуществление переданных полномочий по осуществлению внешнего муниципального финансового контроля</t>
  </si>
  <si>
    <t>Благоустройство дворовых территорий и территорий соответствующего функционального назначения</t>
  </si>
  <si>
    <t>Муниципальная  программа сельского поселения "Поселок Детчино" "Сохранение и развитие муниципальных библиотек в сельском поселении на 2015-2021 годы"</t>
  </si>
  <si>
    <t xml:space="preserve">Муниципальная программа сельского поселения "Поселок Детчино" "Развитие физической культуры и спорта в сельском поселении "Поселок Детчино" </t>
  </si>
  <si>
    <t>Поддержка дорожного хозяйства</t>
  </si>
  <si>
    <t>Закупка товаров, работ и услуг для государственных(муниципальных) нужд</t>
  </si>
  <si>
    <t>Иные закупки товаров, работ и услуг для обеспечения государственных          ( муниципальных) нужд</t>
  </si>
  <si>
    <t>02 0 01 00000</t>
  </si>
  <si>
    <t>02 0 01 00028</t>
  </si>
  <si>
    <t xml:space="preserve"> Реализация мероприятий "Развитие физической культуры и спорта в сельском поселении "Поселок Детчино""</t>
  </si>
  <si>
    <t>Основное мероприятие "Развитие учреждений в области физической культуры и спорта""</t>
  </si>
  <si>
    <t xml:space="preserve">    Основное мероприятие "Реализация мероприятий в рамках муниципальной программа "Благоустройство территории сельского поселения "Поселок Детчино""</t>
  </si>
  <si>
    <t>05 0 01 00000</t>
  </si>
  <si>
    <t xml:space="preserve">      Благоустройство</t>
  </si>
  <si>
    <t xml:space="preserve">Муниципальная программа сельского поселения "Поселок Детчино" Энергосбережение и повышение энергоэффективности в сельском поселении "Поселок Детчино" </t>
  </si>
  <si>
    <t xml:space="preserve">      Мероприятия, направленные на энергосбережение и повышение энергоэффективности</t>
  </si>
  <si>
    <t>06 0 02 11110</t>
  </si>
  <si>
    <t xml:space="preserve">        Закупка товаров, работ и услуг для обеспечения государственных (муниципальных) нужд</t>
  </si>
  <si>
    <t xml:space="preserve">          Иные закупки товаров, работ и услуг для обеспечения государственных (муниципальных) нужд</t>
  </si>
  <si>
    <t xml:space="preserve">      Расходы на обеспечение деятельности муниципальных учреждений культуры</t>
  </si>
  <si>
    <t xml:space="preserve">        Предоставление субсидий бюджетным, автономным учреждениям и иным некоммерческим организациям</t>
  </si>
  <si>
    <t xml:space="preserve">          Субсидии бюджетным учреждениям</t>
  </si>
  <si>
    <t>08 1 00 00000</t>
  </si>
  <si>
    <t>08 1 01 00260</t>
  </si>
  <si>
    <t>08 2 01 00029</t>
  </si>
  <si>
    <t xml:space="preserve">      Содержание муниципального жилищного фонда</t>
  </si>
  <si>
    <t>30 0 00 00030</t>
  </si>
  <si>
    <t>Муниципальная программа сельского поселения "Поселок Детчино" "Развитие муниципальной службы в сельском поселении "Поселок Детчино"</t>
  </si>
  <si>
    <t xml:space="preserve">      Центральный аппарат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</si>
  <si>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</si>
  <si>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Расходы на выплаты персоналу государственных (муниципальных) органов</t>
  </si>
  <si>
    <t>74 0 00 00000</t>
  </si>
  <si>
    <t>74 0 00 00400</t>
  </si>
  <si>
    <t xml:space="preserve">      Глава местной администрации (исполнительно-распорядительного органа муниципального образования)</t>
  </si>
  <si>
    <t>74 0 00 00450</t>
  </si>
  <si>
    <t xml:space="preserve">      Резервные фонды местных администраций</t>
  </si>
  <si>
    <t>90 0 00 00600</t>
  </si>
  <si>
    <t xml:space="preserve">        Иные бюджетные ассигнования</t>
  </si>
  <si>
    <t xml:space="preserve">          Резервные средства</t>
  </si>
  <si>
    <t>800</t>
  </si>
  <si>
    <t xml:space="preserve">    Основное мероприятие "Стимулирование глав администраций сельских поселений"</t>
  </si>
  <si>
    <t xml:space="preserve">      Стимулирование глав администраций сельских поселений</t>
  </si>
  <si>
    <t>90 0 01 03000</t>
  </si>
  <si>
    <t xml:space="preserve">      Осуществление первичного воинского учета на территориях, где отсутствуют военные комиссариаты</t>
  </si>
  <si>
    <t>08 3 01 00027</t>
  </si>
  <si>
    <t>05 0 00 00000</t>
  </si>
  <si>
    <t>Муниципальная программа "Формирование современной городской среды муниципального образования сельского поселения "Поселок Детчино"</t>
  </si>
  <si>
    <t>Подпрограмма "Современное управление уличным освещением"</t>
  </si>
  <si>
    <t>Реализация мероприятий по вывозу ТКО сельских поселений</t>
  </si>
  <si>
    <t xml:space="preserve">  Подпрограмма организация и проведение мероприятий в сфере культуры, искусства и кинематографии</t>
  </si>
  <si>
    <t>02 0 00 00000</t>
  </si>
  <si>
    <t>Муниципальная программа сельского поселения "Поселок Детчино" "Благоустройство территории сельского поселения "Поселок Детчино"</t>
  </si>
  <si>
    <t>Муниципальная программа "Чистая вода в сельском поселении "Поселок Детчино"</t>
  </si>
  <si>
    <t>11 0 00 00000</t>
  </si>
  <si>
    <t xml:space="preserve">Муниципальная  программа сельского поселения "Поселок Детчино" "Развитие культуры в сельском поселении" </t>
  </si>
  <si>
    <t>Оказание мер социальной поддержки специалистов, работающих в сельской местности, а также специалистов вышедших на пенсию в соотвествии с законом Калужской области от 30. 12.2004 г. № 13-ОЗ "О мерах социальной поддержки специалистов, работающих в сельской местности, а также вышедших на пенсию"</t>
  </si>
  <si>
    <t>Мероприятия по содержанию общего имущества не приватизированного жилого фонда в многоквартирных домах</t>
  </si>
  <si>
    <t>Муниципальная программа "Профилактика правонарушений на территории сельского поселения "Поселок Детчино"</t>
  </si>
  <si>
    <t>Иные закупки товаров, работ и услуг для обеспечения государственных          (муниципальных) нужд</t>
  </si>
  <si>
    <t>"Оказание поддержки гражданам и их объединениям, участвующим в охране общественного порядка, создание условий для деятельности народных дружин на территории сельского поселения "Поселок Детчино "</t>
  </si>
  <si>
    <t>09 0 01 00030</t>
  </si>
  <si>
    <t>05 0 01 00525</t>
  </si>
  <si>
    <t>05 0 01 00125</t>
  </si>
  <si>
    <t>90 0 00 00000</t>
  </si>
  <si>
    <t>90 0 00 00920</t>
  </si>
  <si>
    <t>90 0 00 01000</t>
  </si>
  <si>
    <t>90 0 02 04090</t>
  </si>
  <si>
    <t>90 0 00 00200</t>
  </si>
  <si>
    <t>99 9 00 51180</t>
  </si>
  <si>
    <t>05 0 01 02130</t>
  </si>
  <si>
    <t>06 0 F2 55550</t>
  </si>
  <si>
    <t>20 0 01 01204</t>
  </si>
  <si>
    <t>Иные бюджетные ассигнования</t>
  </si>
  <si>
    <t>Уплата налогов, сборов и иных платежей</t>
  </si>
  <si>
    <t>850</t>
  </si>
  <si>
    <t>320</t>
  </si>
  <si>
    <t>90 0 00 01500</t>
  </si>
  <si>
    <t>Муниципальная программа "Обеспечение пожарной безопасности на территории сельского поселения "Поселок Детчино"</t>
  </si>
  <si>
    <t xml:space="preserve">        Предупреждение и ликвидация последствий чрезвычайных ситуаций природного и техногенного характера, гражданская оборона</t>
  </si>
  <si>
    <t>Измененные бюджетные ассигнования 
на 2021 год</t>
  </si>
  <si>
    <t>Федеральный проект "Формирование комфортной городской среды"</t>
  </si>
  <si>
    <t>06 0 F2 00000</t>
  </si>
  <si>
    <t>Муниципальная программа "Формирование современной городской среды муниципального образования сельского поселения "Поселок Детчино" (за счет средств областного бюджета)</t>
  </si>
  <si>
    <t>Закупка товаров, работ и услуг для обеспечения государственных( муниципальных нужд)</t>
  </si>
  <si>
    <t>06 0 F2 S5550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</si>
  <si>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</si>
  <si>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</si>
  <si>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300</t>
  </si>
  <si>
    <t xml:space="preserve"> Прочие межбюджетные трансферты бюджетам муниципальных образований Калужской области в целях поощрения муниципальных образований Калужской области за достижение наилучших показателей социально-экономического развития городских округов и муниципальных районов Калужской области на 2021 год</t>
  </si>
  <si>
    <t>Расходы на выплаты персоналу в целях обеспечения 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</si>
  <si>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госдарственных(муниципальных) органов</t>
  </si>
  <si>
    <t>74 0 00 86060</t>
  </si>
  <si>
    <t>Основное мероприятие реализация проектов развития общественной инфраструктуры, основанных на местных инициативах</t>
  </si>
  <si>
    <t>Реализация проектов развития общественной инфраструктуры муниципальных образований, основанных на местных инициативах</t>
  </si>
  <si>
    <t>Муниципальная программа сельского поселения"Поселок Детчино" "Поддержка местных инициатив в муниципальном образовании сельское поселение "Поселок Детчино"</t>
  </si>
  <si>
    <t>05 0 04 00000</t>
  </si>
  <si>
    <t>05 0 04 S0240</t>
  </si>
  <si>
    <t>Реализация проектов развития общественной инфраструктуры муниципальных образований, основанных на местных инициативах (Обустройство детской игровой площадки на ул. Киевская)</t>
  </si>
  <si>
    <t>Реализация проектов развития общественной инфраструктуры муниципальных образований, основанных на местных инициативах (Обустройство пешиходной дорожки)</t>
  </si>
  <si>
    <t>Реализация проектов развития общественной инфраструктуры муниципальных образований, основанных на местных инициативах (Ремонт уличного освещения д.Букрино)</t>
  </si>
  <si>
    <t>Реализация проектов развития общественной инфраструктуры муниципальных образований, основанных на местных инициативах (Обустройство памятника Отечественной войны 1812 года)</t>
  </si>
  <si>
    <t>05 0 04 S0242</t>
  </si>
  <si>
    <t>05 0 04 S0243</t>
  </si>
  <si>
    <t>05 0 04 S0244</t>
  </si>
  <si>
    <t>05 0 04 S0245</t>
  </si>
  <si>
    <t>Обеспечение деятельности представительного органа</t>
  </si>
  <si>
    <t>Центральный аппарат</t>
  </si>
  <si>
    <t>Закупка товаров, работ и услуг для государственных(муниципальных нужд)</t>
  </si>
  <si>
    <t>81 0 00 00000</t>
  </si>
  <si>
    <t>81 0 00 00400</t>
  </si>
  <si>
    <t xml:space="preserve">  Средства на обеспечение расходных обязательств муниципальных образований</t>
  </si>
  <si>
    <t xml:space="preserve">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</si>
  <si>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90 0 07 00150</t>
  </si>
  <si>
    <t>Средства на обеспечение расходных обязательств муниципальных образований Калужской области, на неотложные аварийно-восстановительные работы по усилению наружной стены многоквартирного дома 13в по ул. Московская, п. Детчино</t>
  </si>
  <si>
    <t>30 0 01 00150</t>
  </si>
  <si>
    <t>Иные межбюджетные трансферты на предоставление ежемесячной социальной выплаты лицам, замещавшим муниципальные должности муниципальной службы муниципального образования сельского поселения "Поселок Детчино"</t>
  </si>
  <si>
    <t>20 0 01 01104</t>
  </si>
  <si>
    <t>Резервные фонды местных администраций</t>
  </si>
  <si>
    <t xml:space="preserve">Приложение № 4 к Решению поселкового Собрания сельского поселения "Поселок Детчино" «Об исполнении  бюджета сельского поселения «Поселок Детчино» за 2021 год"  </t>
  </si>
  <si>
    <t xml:space="preserve">Исполнение бюджетных ассигнований бюджета сельского поселения "Поселок Детчино" по целевым статьям (муниципальным программам и непрограмным направлениям деятельности), группам и подгруппам видов расходов классификации расходов бюджетов за 2021 год     
</t>
  </si>
  <si>
    <t>Исполнено за 2021 год</t>
  </si>
  <si>
    <t>% исполнения</t>
  </si>
  <si>
    <t>от   12.05.2022 года  № 20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</si>
</sst>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&quot;р.&quot;"/>
    <numFmt numFmtId="174" formatCode="#,##0.000&quot;р.&quot;"/>
    <numFmt numFmtId="175" formatCode="#,##0.0&quot;р.&quot;"/>
    <numFmt numFmtId="176" formatCode="0.000"/>
    <numFmt numFmtId="177" formatCode="0.0"/>
    <numFmt numFmtId="178" formatCode="#,##0.000"/>
    <numFmt numFmtId="179" formatCode="#,##0.0"/>
    <numFmt numFmtId="180" formatCode="[$-FC19]d\ mmmm\ yyyy\ &quot;г.&quot;"/>
    <numFmt numFmtId="181" formatCode="#,##0.00;[Red]#,##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Arial CYR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1" fontId="30" fillId="0" borderId="1">
      <alignment horizontal="center" vertical="top" shrinkToFit="1"/>
      <protection/>
    </xf>
    <xf numFmtId="49" fontId="31" fillId="0" borderId="1">
      <alignment horizontal="left" vertical="top" wrapText="1"/>
      <protection/>
    </xf>
    <xf numFmtId="49" fontId="32" fillId="0" borderId="1">
      <alignment horizontal="left" vertical="top" wrapText="1"/>
      <protection/>
    </xf>
    <xf numFmtId="49" fontId="31" fillId="0" borderId="1">
      <alignment horizontal="center" vertical="top" wrapText="1"/>
      <protection/>
    </xf>
    <xf numFmtId="49" fontId="32" fillId="0" borderId="1">
      <alignment horizontal="center" vertical="top" wrapText="1"/>
      <protection/>
    </xf>
    <xf numFmtId="0" fontId="33" fillId="0" borderId="1">
      <alignment vertical="top" wrapText="1"/>
      <protection/>
    </xf>
    <xf numFmtId="0" fontId="34" fillId="0" borderId="2">
      <alignment horizontal="left" wrapText="1" indent="2"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5" fillId="25" borderId="3" applyNumberFormat="0" applyAlignment="0" applyProtection="0"/>
    <xf numFmtId="0" fontId="36" fillId="26" borderId="4" applyNumberFormat="0" applyAlignment="0" applyProtection="0"/>
    <xf numFmtId="0" fontId="37" fillId="26" borderId="3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7" borderId="9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49" fillId="0" borderId="11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49" fontId="1" fillId="0" borderId="0" xfId="0" applyNumberFormat="1" applyFont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/>
    </xf>
    <xf numFmtId="4" fontId="2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left" vertical="center" wrapText="1"/>
    </xf>
    <xf numFmtId="4" fontId="1" fillId="0" borderId="14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left" vertical="center" wrapText="1"/>
    </xf>
    <xf numFmtId="4" fontId="2" fillId="0" borderId="15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left" vertical="center" wrapText="1"/>
    </xf>
    <xf numFmtId="0" fontId="4" fillId="32" borderId="1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32" borderId="18" xfId="0" applyFont="1" applyFill="1" applyBorder="1" applyAlignment="1">
      <alignment horizontal="left" vertical="center" wrapText="1"/>
    </xf>
    <xf numFmtId="4" fontId="1" fillId="0" borderId="19" xfId="0" applyNumberFormat="1" applyFont="1" applyBorder="1" applyAlignment="1">
      <alignment horizontal="left" vertical="center" wrapText="1"/>
    </xf>
    <xf numFmtId="4" fontId="1" fillId="0" borderId="20" xfId="0" applyNumberFormat="1" applyFont="1" applyBorder="1" applyAlignment="1">
      <alignment horizontal="right" vertical="center"/>
    </xf>
    <xf numFmtId="0" fontId="1" fillId="0" borderId="21" xfId="0" applyFont="1" applyBorder="1" applyAlignment="1">
      <alignment horizontal="left" vertical="center"/>
    </xf>
    <xf numFmtId="0" fontId="1" fillId="0" borderId="21" xfId="0" applyFont="1" applyBorder="1" applyAlignment="1">
      <alignment/>
    </xf>
    <xf numFmtId="49" fontId="1" fillId="0" borderId="21" xfId="0" applyNumberFormat="1" applyFont="1" applyBorder="1" applyAlignment="1">
      <alignment horizontal="left" vertical="center"/>
    </xf>
    <xf numFmtId="49" fontId="1" fillId="0" borderId="21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right" vertical="center"/>
    </xf>
    <xf numFmtId="4" fontId="1" fillId="0" borderId="17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/>
    </xf>
    <xf numFmtId="49" fontId="32" fillId="0" borderId="1" xfId="35" applyNumberFormat="1" applyProtection="1">
      <alignment horizontal="left" vertical="top" wrapText="1"/>
      <protection/>
    </xf>
    <xf numFmtId="49" fontId="32" fillId="0" borderId="1" xfId="37" applyNumberFormat="1" applyProtection="1">
      <alignment horizontal="center" vertical="top" wrapText="1"/>
      <protection/>
    </xf>
    <xf numFmtId="49" fontId="32" fillId="0" borderId="1" xfId="35" applyNumberFormat="1" applyAlignment="1" applyProtection="1">
      <alignment vertical="top" wrapText="1"/>
      <protection/>
    </xf>
    <xf numFmtId="4" fontId="1" fillId="33" borderId="23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left" vertical="center" wrapText="1"/>
    </xf>
    <xf numFmtId="49" fontId="31" fillId="0" borderId="1" xfId="34" applyNumberFormat="1" applyProtection="1">
      <alignment horizontal="left" vertical="top" wrapText="1"/>
      <protection/>
    </xf>
    <xf numFmtId="49" fontId="31" fillId="0" borderId="1" xfId="36" applyNumberFormat="1" applyProtection="1">
      <alignment horizontal="center" vertical="top" wrapText="1"/>
      <protection/>
    </xf>
    <xf numFmtId="4" fontId="1" fillId="33" borderId="24" xfId="0" applyNumberFormat="1" applyFont="1" applyFill="1" applyBorder="1" applyAlignment="1">
      <alignment horizontal="right" vertical="center"/>
    </xf>
    <xf numFmtId="4" fontId="1" fillId="33" borderId="25" xfId="0" applyNumberFormat="1" applyFont="1" applyFill="1" applyBorder="1" applyAlignment="1">
      <alignment horizontal="right" vertical="center"/>
    </xf>
    <xf numFmtId="4" fontId="1" fillId="33" borderId="26" xfId="0" applyNumberFormat="1" applyFont="1" applyFill="1" applyBorder="1" applyAlignment="1">
      <alignment horizontal="right" vertical="center"/>
    </xf>
    <xf numFmtId="0" fontId="5" fillId="34" borderId="23" xfId="0" applyFont="1" applyFill="1" applyBorder="1" applyAlignment="1">
      <alignment horizontal="left" wrapText="1"/>
    </xf>
    <xf numFmtId="4" fontId="2" fillId="33" borderId="17" xfId="0" applyNumberFormat="1" applyFont="1" applyFill="1" applyBorder="1" applyAlignment="1">
      <alignment horizontal="right" vertical="center"/>
    </xf>
    <xf numFmtId="4" fontId="2" fillId="33" borderId="26" xfId="0" applyNumberFormat="1" applyFont="1" applyFill="1" applyBorder="1" applyAlignment="1">
      <alignment horizontal="right" vertical="center"/>
    </xf>
    <xf numFmtId="0" fontId="1" fillId="0" borderId="23" xfId="0" applyFont="1" applyBorder="1" applyAlignment="1">
      <alignment wrapText="1"/>
    </xf>
    <xf numFmtId="49" fontId="31" fillId="0" borderId="1" xfId="37" applyNumberFormat="1" applyFont="1" applyProtection="1">
      <alignment horizontal="center" vertical="top" wrapText="1"/>
      <protection/>
    </xf>
    <xf numFmtId="1" fontId="32" fillId="0" borderId="1" xfId="33" applyNumberFormat="1" applyFont="1" applyAlignment="1" applyProtection="1">
      <alignment horizontal="center" vertical="center" shrinkToFit="1"/>
      <protection/>
    </xf>
    <xf numFmtId="1" fontId="31" fillId="0" borderId="1" xfId="33" applyNumberFormat="1" applyFont="1" applyAlignment="1" applyProtection="1">
      <alignment horizontal="center" vertical="center" shrinkToFit="1"/>
      <protection/>
    </xf>
    <xf numFmtId="49" fontId="31" fillId="0" borderId="1" xfId="35" applyNumberFormat="1" applyFont="1" applyProtection="1">
      <alignment horizontal="left" vertical="top" wrapText="1"/>
      <protection/>
    </xf>
    <xf numFmtId="0" fontId="1" fillId="0" borderId="16" xfId="0" applyFont="1" applyFill="1" applyBorder="1" applyAlignment="1">
      <alignment wrapText="1"/>
    </xf>
    <xf numFmtId="49" fontId="2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" fontId="1" fillId="33" borderId="17" xfId="0" applyNumberFormat="1" applyFont="1" applyFill="1" applyBorder="1" applyAlignment="1">
      <alignment horizontal="right" vertical="center"/>
    </xf>
    <xf numFmtId="49" fontId="2" fillId="0" borderId="17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 wrapText="1"/>
    </xf>
    <xf numFmtId="49" fontId="1" fillId="33" borderId="17" xfId="0" applyNumberFormat="1" applyFont="1" applyFill="1" applyBorder="1" applyAlignment="1">
      <alignment horizontal="center" vertical="center"/>
    </xf>
    <xf numFmtId="49" fontId="32" fillId="0" borderId="27" xfId="37" applyNumberForma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>
      <alignment horizontal="center" vertical="center" wrapText="1"/>
    </xf>
    <xf numFmtId="49" fontId="32" fillId="0" borderId="1" xfId="37" applyNumberFormat="1" applyAlignment="1" applyProtection="1">
      <alignment horizontal="center" vertical="top" wrapText="1"/>
      <protection/>
    </xf>
    <xf numFmtId="49" fontId="1" fillId="33" borderId="28" xfId="0" applyNumberFormat="1" applyFont="1" applyFill="1" applyBorder="1" applyAlignment="1">
      <alignment horizontal="center" vertical="center"/>
    </xf>
    <xf numFmtId="49" fontId="1" fillId="33" borderId="29" xfId="0" applyNumberFormat="1" applyFont="1" applyFill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49" fontId="31" fillId="0" borderId="1" xfId="36" applyNumberFormat="1" applyAlignment="1" applyProtection="1">
      <alignment horizontal="center" vertical="top" wrapText="1"/>
      <protection/>
    </xf>
    <xf numFmtId="49" fontId="1" fillId="0" borderId="30" xfId="0" applyNumberFormat="1" applyFont="1" applyBorder="1" applyAlignment="1">
      <alignment horizontal="center" vertical="center"/>
    </xf>
    <xf numFmtId="49" fontId="1" fillId="33" borderId="23" xfId="0" applyNumberFormat="1" applyFont="1" applyFill="1" applyBorder="1" applyAlignment="1">
      <alignment horizontal="center" vertical="center"/>
    </xf>
    <xf numFmtId="49" fontId="2" fillId="33" borderId="23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>
      <alignment horizontal="center" vertical="center"/>
    </xf>
    <xf numFmtId="0" fontId="32" fillId="0" borderId="1" xfId="35" applyNumberFormat="1" applyProtection="1">
      <alignment horizontal="left" vertical="top" wrapText="1"/>
      <protection/>
    </xf>
    <xf numFmtId="49" fontId="1" fillId="0" borderId="31" xfId="0" applyNumberFormat="1" applyFont="1" applyBorder="1" applyAlignment="1">
      <alignment horizontal="center" vertical="center"/>
    </xf>
    <xf numFmtId="49" fontId="1" fillId="33" borderId="0" xfId="0" applyNumberFormat="1" applyFont="1" applyFill="1" applyBorder="1" applyAlignment="1">
      <alignment horizontal="left" vertical="center"/>
    </xf>
    <xf numFmtId="2" fontId="1" fillId="0" borderId="17" xfId="0" applyNumberFormat="1" applyFont="1" applyBorder="1" applyAlignment="1">
      <alignment horizontal="right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49" fontId="1" fillId="33" borderId="0" xfId="0" applyNumberFormat="1" applyFont="1" applyFill="1" applyAlignment="1">
      <alignment horizontal="left" vertical="center"/>
    </xf>
    <xf numFmtId="49" fontId="1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49" fontId="1" fillId="0" borderId="0" xfId="0" applyNumberFormat="1" applyFont="1" applyBorder="1" applyAlignment="1">
      <alignment horizontal="center" vertical="center"/>
    </xf>
    <xf numFmtId="4" fontId="1" fillId="33" borderId="0" xfId="0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2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wrapText="1"/>
    </xf>
    <xf numFmtId="4" fontId="1" fillId="0" borderId="30" xfId="0" applyNumberFormat="1" applyFont="1" applyBorder="1" applyAlignment="1">
      <alignment horizontal="right" vertical="center"/>
    </xf>
    <xf numFmtId="0" fontId="32" fillId="0" borderId="1" xfId="38" applyNumberFormat="1" applyFont="1" applyProtection="1">
      <alignment vertical="top" wrapText="1"/>
      <protection/>
    </xf>
    <xf numFmtId="0" fontId="2" fillId="0" borderId="26" xfId="0" applyFont="1" applyBorder="1" applyAlignment="1">
      <alignment horizontal="left" vertical="center" wrapText="1"/>
    </xf>
    <xf numFmtId="4" fontId="2" fillId="0" borderId="30" xfId="0" applyNumberFormat="1" applyFont="1" applyBorder="1" applyAlignment="1">
      <alignment horizontal="right" vertical="center"/>
    </xf>
    <xf numFmtId="49" fontId="2" fillId="0" borderId="2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1" fontId="32" fillId="0" borderId="32" xfId="33" applyNumberFormat="1" applyFont="1" applyBorder="1" applyAlignment="1" applyProtection="1">
      <alignment horizontal="center" vertical="top" shrinkToFit="1"/>
      <protection/>
    </xf>
    <xf numFmtId="4" fontId="1" fillId="33" borderId="23" xfId="0" applyNumberFormat="1" applyFont="1" applyFill="1" applyBorder="1" applyAlignment="1">
      <alignment horizontal="center" vertical="center"/>
    </xf>
    <xf numFmtId="4" fontId="1" fillId="33" borderId="22" xfId="0" applyNumberFormat="1" applyFont="1" applyFill="1" applyBorder="1" applyAlignment="1">
      <alignment horizontal="center" vertical="center"/>
    </xf>
    <xf numFmtId="4" fontId="2" fillId="33" borderId="17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49" fontId="1" fillId="33" borderId="17" xfId="0" applyNumberFormat="1" applyFont="1" applyFill="1" applyBorder="1" applyAlignment="1">
      <alignment horizontal="left" vertical="center"/>
    </xf>
    <xf numFmtId="49" fontId="1" fillId="33" borderId="33" xfId="0" applyNumberFormat="1" applyFont="1" applyFill="1" applyBorder="1" applyAlignment="1">
      <alignment horizontal="left" vertical="center"/>
    </xf>
    <xf numFmtId="49" fontId="2" fillId="33" borderId="17" xfId="0" applyNumberFormat="1" applyFont="1" applyFill="1" applyBorder="1" applyAlignment="1">
      <alignment horizontal="left" vertical="center"/>
    </xf>
    <xf numFmtId="49" fontId="2" fillId="33" borderId="33" xfId="0" applyNumberFormat="1" applyFont="1" applyFill="1" applyBorder="1" applyAlignment="1">
      <alignment horizontal="left" vertical="center"/>
    </xf>
    <xf numFmtId="4" fontId="2" fillId="33" borderId="23" xfId="0" applyNumberFormat="1" applyFont="1" applyFill="1" applyBorder="1" applyAlignment="1">
      <alignment horizontal="right" vertical="center"/>
    </xf>
    <xf numFmtId="0" fontId="31" fillId="0" borderId="1" xfId="35" applyNumberFormat="1" applyFont="1" applyProtection="1">
      <alignment horizontal="left" vertical="top" wrapText="1"/>
      <protection/>
    </xf>
    <xf numFmtId="2" fontId="1" fillId="0" borderId="17" xfId="0" applyNumberFormat="1" applyFont="1" applyBorder="1" applyAlignment="1">
      <alignment/>
    </xf>
    <xf numFmtId="4" fontId="1" fillId="0" borderId="23" xfId="0" applyNumberFormat="1" applyFont="1" applyBorder="1" applyAlignment="1">
      <alignment horizontal="right" vertical="center"/>
    </xf>
    <xf numFmtId="0" fontId="32" fillId="0" borderId="1" xfId="36" applyNumberFormat="1" applyFont="1" applyAlignment="1" applyProtection="1">
      <alignment vertical="top" wrapText="1"/>
      <protection/>
    </xf>
    <xf numFmtId="49" fontId="32" fillId="0" borderId="32" xfId="37" applyNumberFormat="1" applyBorder="1" applyAlignment="1" applyProtection="1">
      <alignment horizontal="center" vertical="top" wrapText="1"/>
      <protection/>
    </xf>
    <xf numFmtId="1" fontId="32" fillId="0" borderId="34" xfId="33" applyNumberFormat="1" applyFont="1" applyBorder="1" applyAlignment="1" applyProtection="1">
      <alignment horizontal="center" vertical="top" shrinkToFit="1"/>
      <protection/>
    </xf>
    <xf numFmtId="49" fontId="1" fillId="33" borderId="22" xfId="0" applyNumberFormat="1" applyFont="1" applyFill="1" applyBorder="1" applyAlignment="1">
      <alignment horizontal="center" vertical="center"/>
    </xf>
    <xf numFmtId="0" fontId="2" fillId="0" borderId="17" xfId="0" applyNumberFormat="1" applyFont="1" applyBorder="1" applyAlignment="1">
      <alignment horizontal="left" vertical="center" wrapText="1"/>
    </xf>
    <xf numFmtId="4" fontId="1" fillId="33" borderId="33" xfId="0" applyNumberFormat="1" applyFont="1" applyFill="1" applyBorder="1" applyAlignment="1">
      <alignment horizontal="right" vertical="center"/>
    </xf>
    <xf numFmtId="0" fontId="1" fillId="0" borderId="17" xfId="0" applyFont="1" applyBorder="1" applyAlignment="1">
      <alignment/>
    </xf>
    <xf numFmtId="4" fontId="1" fillId="33" borderId="35" xfId="0" applyNumberFormat="1" applyFont="1" applyFill="1" applyBorder="1" applyAlignment="1">
      <alignment horizontal="right" vertical="center"/>
    </xf>
    <xf numFmtId="4" fontId="1" fillId="33" borderId="22" xfId="0" applyNumberFormat="1" applyFont="1" applyFill="1" applyBorder="1" applyAlignment="1">
      <alignment horizontal="right" vertical="center"/>
    </xf>
    <xf numFmtId="4" fontId="1" fillId="0" borderId="36" xfId="0" applyNumberFormat="1" applyFont="1" applyBorder="1" applyAlignment="1">
      <alignment horizontal="right" vertical="center"/>
    </xf>
    <xf numFmtId="4" fontId="1" fillId="0" borderId="22" xfId="0" applyNumberFormat="1" applyFont="1" applyBorder="1" applyAlignment="1">
      <alignment horizontal="right" vertical="center"/>
    </xf>
    <xf numFmtId="49" fontId="1" fillId="33" borderId="31" xfId="0" applyNumberFormat="1" applyFont="1" applyFill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33" borderId="33" xfId="0" applyNumberFormat="1" applyFont="1" applyFill="1" applyBorder="1" applyAlignment="1">
      <alignment horizontal="center" vertical="center"/>
    </xf>
    <xf numFmtId="49" fontId="1" fillId="33" borderId="35" xfId="0" applyNumberFormat="1" applyFont="1" applyFill="1" applyBorder="1" applyAlignment="1">
      <alignment horizontal="center" vertical="center"/>
    </xf>
    <xf numFmtId="49" fontId="2" fillId="33" borderId="31" xfId="0" applyNumberFormat="1" applyFont="1" applyFill="1" applyBorder="1" applyAlignment="1">
      <alignment horizontal="center" vertical="center"/>
    </xf>
    <xf numFmtId="49" fontId="2" fillId="33" borderId="38" xfId="0" applyNumberFormat="1" applyFont="1" applyFill="1" applyBorder="1" applyAlignment="1">
      <alignment horizontal="center" vertical="center"/>
    </xf>
    <xf numFmtId="0" fontId="32" fillId="0" borderId="17" xfId="39" applyNumberFormat="1" applyFont="1" applyBorder="1" applyAlignment="1" applyProtection="1">
      <alignment wrapText="1"/>
      <protection/>
    </xf>
    <xf numFmtId="4" fontId="1" fillId="0" borderId="17" xfId="0" applyNumberFormat="1" applyFont="1" applyFill="1" applyBorder="1" applyAlignment="1">
      <alignment horizontal="right" vertical="center"/>
    </xf>
    <xf numFmtId="2" fontId="1" fillId="0" borderId="0" xfId="0" applyNumberFormat="1" applyFont="1" applyFill="1" applyBorder="1" applyAlignment="1">
      <alignment/>
    </xf>
    <xf numFmtId="49" fontId="1" fillId="0" borderId="17" xfId="0" applyNumberFormat="1" applyFont="1" applyFill="1" applyBorder="1" applyAlignment="1">
      <alignment horizontal="center" vertical="center"/>
    </xf>
    <xf numFmtId="0" fontId="32" fillId="0" borderId="1" xfId="36" applyNumberFormat="1" applyFont="1" applyAlignment="1" applyProtection="1">
      <alignment horizontal="left" vertical="top" wrapText="1"/>
      <protection/>
    </xf>
    <xf numFmtId="2" fontId="1" fillId="0" borderId="17" xfId="0" applyNumberFormat="1" applyFont="1" applyFill="1" applyBorder="1" applyAlignment="1">
      <alignment horizontal="right" vertical="center"/>
    </xf>
    <xf numFmtId="4" fontId="2" fillId="0" borderId="39" xfId="0" applyNumberFormat="1" applyFont="1" applyBorder="1" applyAlignment="1">
      <alignment horizontal="right" vertical="center"/>
    </xf>
    <xf numFmtId="2" fontId="1" fillId="33" borderId="31" xfId="0" applyNumberFormat="1" applyFont="1" applyFill="1" applyBorder="1" applyAlignment="1">
      <alignment horizontal="right" vertical="center"/>
    </xf>
    <xf numFmtId="4" fontId="1" fillId="33" borderId="30" xfId="0" applyNumberFormat="1" applyFont="1" applyFill="1" applyBorder="1" applyAlignment="1">
      <alignment horizontal="right" vertical="center"/>
    </xf>
    <xf numFmtId="4" fontId="2" fillId="33" borderId="40" xfId="0" applyNumberFormat="1" applyFont="1" applyFill="1" applyBorder="1" applyAlignment="1">
      <alignment horizontal="right" vertical="center"/>
    </xf>
    <xf numFmtId="2" fontId="1" fillId="33" borderId="31" xfId="0" applyNumberFormat="1" applyFont="1" applyFill="1" applyBorder="1" applyAlignment="1">
      <alignment horizontal="center"/>
    </xf>
    <xf numFmtId="2" fontId="1" fillId="33" borderId="37" xfId="0" applyNumberFormat="1" applyFont="1" applyFill="1" applyBorder="1" applyAlignment="1">
      <alignment horizontal="center"/>
    </xf>
    <xf numFmtId="4" fontId="2" fillId="33" borderId="41" xfId="0" applyNumberFormat="1" applyFont="1" applyFill="1" applyBorder="1" applyAlignment="1">
      <alignment horizontal="right" vertical="center"/>
    </xf>
    <xf numFmtId="4" fontId="1" fillId="33" borderId="41" xfId="0" applyNumberFormat="1" applyFont="1" applyFill="1" applyBorder="1" applyAlignment="1">
      <alignment horizontal="right" vertical="center"/>
    </xf>
    <xf numFmtId="4" fontId="1" fillId="33" borderId="42" xfId="0" applyNumberFormat="1" applyFont="1" applyFill="1" applyBorder="1" applyAlignment="1">
      <alignment horizontal="right" vertical="center"/>
    </xf>
    <xf numFmtId="4" fontId="1" fillId="0" borderId="37" xfId="0" applyNumberFormat="1" applyFont="1" applyBorder="1" applyAlignment="1">
      <alignment horizontal="right" vertical="center"/>
    </xf>
    <xf numFmtId="4" fontId="1" fillId="33" borderId="37" xfId="0" applyNumberFormat="1" applyFont="1" applyFill="1" applyBorder="1" applyAlignment="1">
      <alignment horizontal="right" vertical="center"/>
    </xf>
    <xf numFmtId="4" fontId="2" fillId="33" borderId="30" xfId="0" applyNumberFormat="1" applyFont="1" applyFill="1" applyBorder="1" applyAlignment="1">
      <alignment horizontal="right" vertical="center"/>
    </xf>
    <xf numFmtId="4" fontId="2" fillId="33" borderId="31" xfId="0" applyNumberFormat="1" applyFont="1" applyFill="1" applyBorder="1" applyAlignment="1">
      <alignment horizontal="right" vertical="center"/>
    </xf>
    <xf numFmtId="4" fontId="1" fillId="33" borderId="31" xfId="0" applyNumberFormat="1" applyFont="1" applyFill="1" applyBorder="1" applyAlignment="1">
      <alignment horizontal="right" vertical="center"/>
    </xf>
    <xf numFmtId="2" fontId="1" fillId="0" borderId="31" xfId="0" applyNumberFormat="1" applyFont="1" applyBorder="1" applyAlignment="1">
      <alignment horizontal="right"/>
    </xf>
    <xf numFmtId="2" fontId="1" fillId="0" borderId="31" xfId="0" applyNumberFormat="1" applyFont="1" applyBorder="1" applyAlignment="1">
      <alignment/>
    </xf>
    <xf numFmtId="2" fontId="2" fillId="0" borderId="30" xfId="0" applyNumberFormat="1" applyFont="1" applyFill="1" applyBorder="1" applyAlignment="1">
      <alignment/>
    </xf>
    <xf numFmtId="2" fontId="1" fillId="0" borderId="30" xfId="0" applyNumberFormat="1" applyFont="1" applyFill="1" applyBorder="1" applyAlignment="1">
      <alignment/>
    </xf>
    <xf numFmtId="2" fontId="1" fillId="0" borderId="30" xfId="0" applyNumberFormat="1" applyFont="1" applyFill="1" applyBorder="1" applyAlignment="1">
      <alignment horizontal="right" vertical="center"/>
    </xf>
    <xf numFmtId="4" fontId="1" fillId="0" borderId="35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43" xfId="0" applyNumberFormat="1" applyFont="1" applyBorder="1" applyAlignment="1">
      <alignment horizontal="left" vertical="center" wrapText="1"/>
    </xf>
    <xf numFmtId="49" fontId="2" fillId="0" borderId="44" xfId="0" applyNumberFormat="1" applyFont="1" applyBorder="1" applyAlignment="1">
      <alignment horizontal="left" vertical="center" wrapText="1"/>
    </xf>
    <xf numFmtId="49" fontId="2" fillId="0" borderId="45" xfId="0" applyNumberFormat="1" applyFont="1" applyBorder="1" applyAlignment="1">
      <alignment horizontal="left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xl31" xfId="34"/>
    <cellStyle name="xl32" xfId="35"/>
    <cellStyle name="xl37" xfId="36"/>
    <cellStyle name="xl38" xfId="37"/>
    <cellStyle name="xl61" xfId="38"/>
    <cellStyle name="xl73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8"/>
  <sheetViews>
    <sheetView tabSelected="1" view="pageBreakPreview" zoomScale="115" zoomScaleNormal="75" zoomScaleSheetLayoutView="115" zoomScalePageLayoutView="0" workbookViewId="0" topLeftCell="F1">
      <selection activeCell="J25" sqref="J25"/>
    </sheetView>
  </sheetViews>
  <sheetFormatPr defaultColWidth="9.00390625" defaultRowHeight="12.75"/>
  <cols>
    <col min="1" max="1" width="0.37109375" style="1" customWidth="1"/>
    <col min="2" max="2" width="92.875" style="4" customWidth="1"/>
    <col min="3" max="5" width="12.75390625" style="1" hidden="1" customWidth="1"/>
    <col min="6" max="6" width="13.00390625" style="8" customWidth="1"/>
    <col min="7" max="7" width="8.25390625" style="6" customWidth="1"/>
    <col min="8" max="8" width="12.375" style="6" customWidth="1"/>
    <col min="9" max="9" width="13.375" style="6" customWidth="1"/>
    <col min="10" max="10" width="12.125" style="6" customWidth="1"/>
    <col min="11" max="11" width="12.75390625" style="1" hidden="1" customWidth="1"/>
    <col min="12" max="16384" width="9.125" style="1" customWidth="1"/>
  </cols>
  <sheetData>
    <row r="1" spans="6:11" ht="15.75" customHeight="1">
      <c r="F1" s="164" t="s">
        <v>146</v>
      </c>
      <c r="G1" s="165"/>
      <c r="H1" s="165"/>
      <c r="I1" s="165"/>
      <c r="J1" s="165"/>
      <c r="K1" s="10"/>
    </row>
    <row r="2" spans="6:11" ht="8.25" customHeight="1" hidden="1">
      <c r="F2" s="165"/>
      <c r="G2" s="165"/>
      <c r="H2" s="165"/>
      <c r="I2" s="165"/>
      <c r="J2" s="165"/>
      <c r="K2" s="10"/>
    </row>
    <row r="3" spans="6:11" ht="12.75" customHeight="1" hidden="1">
      <c r="F3" s="165"/>
      <c r="G3" s="165"/>
      <c r="H3" s="165"/>
      <c r="I3" s="165"/>
      <c r="J3" s="165"/>
      <c r="K3" s="10"/>
    </row>
    <row r="4" spans="2:11" ht="3" customHeight="1">
      <c r="B4" s="26"/>
      <c r="F4" s="165"/>
      <c r="G4" s="165"/>
      <c r="H4" s="165"/>
      <c r="I4" s="165"/>
      <c r="J4" s="165"/>
      <c r="K4" s="10"/>
    </row>
    <row r="5" spans="6:11" ht="12.75">
      <c r="F5" s="165"/>
      <c r="G5" s="165"/>
      <c r="H5" s="165"/>
      <c r="I5" s="165"/>
      <c r="J5" s="165"/>
      <c r="K5" s="10"/>
    </row>
    <row r="6" spans="6:10" ht="9" customHeight="1">
      <c r="F6" s="165"/>
      <c r="G6" s="165"/>
      <c r="H6" s="165"/>
      <c r="I6" s="165"/>
      <c r="J6" s="165"/>
    </row>
    <row r="7" spans="6:11" ht="3" customHeight="1" hidden="1">
      <c r="F7" s="101"/>
      <c r="G7" s="101"/>
      <c r="H7" s="101"/>
      <c r="I7" s="101"/>
      <c r="K7" s="10"/>
    </row>
    <row r="8" spans="6:11" ht="16.5" customHeight="1" hidden="1">
      <c r="F8" s="101"/>
      <c r="G8" s="101"/>
      <c r="H8" s="101"/>
      <c r="I8" s="101"/>
      <c r="K8" s="10"/>
    </row>
    <row r="9" spans="2:11" ht="12.75" customHeight="1">
      <c r="B9" s="25"/>
      <c r="F9" s="10"/>
      <c r="G9" s="164" t="s">
        <v>150</v>
      </c>
      <c r="H9" s="164"/>
      <c r="I9" s="164"/>
      <c r="J9" s="164"/>
      <c r="K9" s="10"/>
    </row>
    <row r="10" spans="2:11" ht="6.75" customHeight="1" hidden="1">
      <c r="B10" s="166"/>
      <c r="C10" s="166"/>
      <c r="D10" s="166"/>
      <c r="E10" s="166"/>
      <c r="F10" s="166"/>
      <c r="G10" s="166"/>
      <c r="H10" s="166"/>
      <c r="I10" s="166"/>
      <c r="J10" s="166"/>
      <c r="K10" s="166"/>
    </row>
    <row r="11" spans="2:11" ht="12.75" customHeight="1">
      <c r="B11" s="167" t="s">
        <v>147</v>
      </c>
      <c r="C11" s="167"/>
      <c r="D11" s="167"/>
      <c r="E11" s="167"/>
      <c r="F11" s="167"/>
      <c r="G11" s="167"/>
      <c r="H11" s="167"/>
      <c r="I11" s="167"/>
      <c r="J11" s="167"/>
      <c r="K11" s="167"/>
    </row>
    <row r="12" spans="2:11" ht="12.75" customHeight="1">
      <c r="B12" s="167"/>
      <c r="C12" s="167"/>
      <c r="D12" s="167"/>
      <c r="E12" s="167"/>
      <c r="F12" s="167"/>
      <c r="G12" s="167"/>
      <c r="H12" s="167"/>
      <c r="I12" s="167"/>
      <c r="J12" s="167"/>
      <c r="K12" s="167"/>
    </row>
    <row r="13" spans="2:11" ht="3" customHeight="1">
      <c r="B13" s="167"/>
      <c r="C13" s="167"/>
      <c r="D13" s="167"/>
      <c r="E13" s="167"/>
      <c r="F13" s="167"/>
      <c r="G13" s="167"/>
      <c r="H13" s="167"/>
      <c r="I13" s="167"/>
      <c r="J13" s="167"/>
      <c r="K13" s="167"/>
    </row>
    <row r="14" spans="2:10" ht="12.75" customHeight="1" thickBot="1">
      <c r="B14" s="30"/>
      <c r="C14" s="31"/>
      <c r="D14" s="31"/>
      <c r="E14" s="31"/>
      <c r="F14" s="32"/>
      <c r="G14" s="33"/>
      <c r="H14" s="43"/>
      <c r="I14" s="43"/>
      <c r="J14" s="43" t="s">
        <v>2</v>
      </c>
    </row>
    <row r="15" spans="2:10" ht="24.75" customHeight="1" thickBot="1">
      <c r="B15" s="168" t="s">
        <v>1</v>
      </c>
      <c r="C15" s="11"/>
      <c r="D15" s="11"/>
      <c r="E15" s="11"/>
      <c r="F15" s="169" t="s">
        <v>3</v>
      </c>
      <c r="G15" s="170" t="s">
        <v>4</v>
      </c>
      <c r="H15" s="173" t="s">
        <v>107</v>
      </c>
      <c r="I15" s="173" t="s">
        <v>148</v>
      </c>
      <c r="J15" s="173" t="s">
        <v>149</v>
      </c>
    </row>
    <row r="16" spans="2:10" ht="30" customHeight="1" thickBot="1">
      <c r="B16" s="168"/>
      <c r="C16" s="11"/>
      <c r="D16" s="11"/>
      <c r="E16" s="11"/>
      <c r="F16" s="169"/>
      <c r="G16" s="171"/>
      <c r="H16" s="174"/>
      <c r="I16" s="174"/>
      <c r="J16" s="174"/>
    </row>
    <row r="17" spans="2:10" ht="13.5" customHeight="1" hidden="1" thickBot="1">
      <c r="B17" s="168"/>
      <c r="C17" s="12">
        <v>1</v>
      </c>
      <c r="D17" s="12">
        <v>2</v>
      </c>
      <c r="E17" s="12">
        <v>3</v>
      </c>
      <c r="F17" s="169"/>
      <c r="G17" s="172"/>
      <c r="H17" s="175"/>
      <c r="I17" s="175"/>
      <c r="J17" s="175"/>
    </row>
    <row r="18" spans="2:10" s="3" customFormat="1" ht="13.5" thickBot="1">
      <c r="B18" s="5" t="s">
        <v>0</v>
      </c>
      <c r="C18" s="13">
        <v>169074645</v>
      </c>
      <c r="D18" s="13">
        <v>206725292</v>
      </c>
      <c r="E18" s="13">
        <v>194977082</v>
      </c>
      <c r="F18" s="9"/>
      <c r="G18" s="7"/>
      <c r="H18" s="14">
        <v>55284085.38999999</v>
      </c>
      <c r="I18" s="14">
        <f>I19+I24+I34+I40+I55+I60+I70+I74+I77+I81+I99+I107+I111</f>
        <v>48702384.07</v>
      </c>
      <c r="J18" s="176">
        <f>I18/H18*100</f>
        <v>88.09476312474092</v>
      </c>
    </row>
    <row r="19" spans="2:10" s="2" customFormat="1" ht="25.5">
      <c r="B19" s="42" t="s">
        <v>31</v>
      </c>
      <c r="C19" s="21"/>
      <c r="D19" s="21"/>
      <c r="E19" s="21"/>
      <c r="F19" s="73" t="s">
        <v>78</v>
      </c>
      <c r="G19" s="73"/>
      <c r="H19" s="20">
        <v>2734750.36</v>
      </c>
      <c r="I19" s="144">
        <v>2696760.34</v>
      </c>
      <c r="J19" s="177">
        <f aca="true" t="shared" si="0" ref="J19:J82">I19/H19*100</f>
        <v>98.61084139321586</v>
      </c>
    </row>
    <row r="20" spans="2:10" s="2" customFormat="1" ht="16.5" customHeight="1">
      <c r="B20" s="46" t="s">
        <v>38</v>
      </c>
      <c r="C20" s="22"/>
      <c r="D20" s="22"/>
      <c r="E20" s="22"/>
      <c r="F20" s="74" t="s">
        <v>35</v>
      </c>
      <c r="G20" s="64"/>
      <c r="H20" s="18">
        <v>2734750.36</v>
      </c>
      <c r="I20" s="102">
        <v>2696760.34</v>
      </c>
      <c r="J20" s="178">
        <f t="shared" si="0"/>
        <v>98.61084139321586</v>
      </c>
    </row>
    <row r="21" spans="2:10" s="2" customFormat="1" ht="18.75" customHeight="1">
      <c r="B21" s="46" t="s">
        <v>37</v>
      </c>
      <c r="C21" s="45" t="s">
        <v>36</v>
      </c>
      <c r="D21" s="22"/>
      <c r="E21" s="22"/>
      <c r="F21" s="74" t="s">
        <v>36</v>
      </c>
      <c r="G21" s="64"/>
      <c r="H21" s="18">
        <v>2734750.36</v>
      </c>
      <c r="I21" s="102">
        <v>2696760.34</v>
      </c>
      <c r="J21" s="178">
        <f t="shared" si="0"/>
        <v>98.61084139321586</v>
      </c>
    </row>
    <row r="22" spans="2:10" s="2" customFormat="1" ht="15" customHeight="1">
      <c r="B22" s="41" t="s">
        <v>26</v>
      </c>
      <c r="C22" s="23"/>
      <c r="D22" s="23"/>
      <c r="E22" s="23"/>
      <c r="F22" s="64" t="s">
        <v>36</v>
      </c>
      <c r="G22" s="64" t="s">
        <v>24</v>
      </c>
      <c r="H22" s="18">
        <v>2734750.36</v>
      </c>
      <c r="I22" s="102">
        <v>2696760.34</v>
      </c>
      <c r="J22" s="178">
        <f t="shared" si="0"/>
        <v>98.61084139321586</v>
      </c>
    </row>
    <row r="23" spans="2:10" s="2" customFormat="1" ht="19.5" customHeight="1">
      <c r="B23" s="41" t="s">
        <v>27</v>
      </c>
      <c r="C23" s="37"/>
      <c r="D23" s="37"/>
      <c r="E23" s="37"/>
      <c r="F23" s="64" t="s">
        <v>36</v>
      </c>
      <c r="G23" s="64" t="s">
        <v>25</v>
      </c>
      <c r="H23" s="36">
        <v>2734750.36</v>
      </c>
      <c r="I23" s="102">
        <v>2696760.34</v>
      </c>
      <c r="J23" s="178">
        <f t="shared" si="0"/>
        <v>98.61084139321586</v>
      </c>
    </row>
    <row r="24" spans="2:10" s="2" customFormat="1" ht="26.25" customHeight="1">
      <c r="B24" s="15" t="s">
        <v>79</v>
      </c>
      <c r="C24" s="22"/>
      <c r="D24" s="22"/>
      <c r="E24" s="22"/>
      <c r="F24" s="63" t="s">
        <v>73</v>
      </c>
      <c r="G24" s="63"/>
      <c r="H24" s="16">
        <v>12519901.44</v>
      </c>
      <c r="I24" s="105">
        <f>I25</f>
        <v>11851652.93</v>
      </c>
      <c r="J24" s="178">
        <f t="shared" si="0"/>
        <v>94.66250981924664</v>
      </c>
    </row>
    <row r="25" spans="2:10" s="2" customFormat="1" ht="25.5">
      <c r="B25" s="44" t="s">
        <v>39</v>
      </c>
      <c r="C25" s="45" t="s">
        <v>40</v>
      </c>
      <c r="D25" s="22"/>
      <c r="E25" s="22"/>
      <c r="F25" s="74" t="s">
        <v>40</v>
      </c>
      <c r="G25" s="64"/>
      <c r="H25" s="18">
        <v>12519901.44</v>
      </c>
      <c r="I25" s="102">
        <v>11851652.93</v>
      </c>
      <c r="J25" s="178">
        <f t="shared" si="0"/>
        <v>94.66250981924664</v>
      </c>
    </row>
    <row r="26" spans="2:10" ht="16.5" customHeight="1">
      <c r="B26" s="44" t="s">
        <v>41</v>
      </c>
      <c r="C26" s="23"/>
      <c r="D26" s="23"/>
      <c r="E26" s="23"/>
      <c r="F26" s="64" t="s">
        <v>89</v>
      </c>
      <c r="G26" s="64"/>
      <c r="H26" s="18">
        <v>12499901.44</v>
      </c>
      <c r="I26" s="102">
        <v>11831652.93</v>
      </c>
      <c r="J26" s="178">
        <f t="shared" si="0"/>
        <v>94.65396976762082</v>
      </c>
    </row>
    <row r="27" spans="2:10" ht="16.5" customHeight="1">
      <c r="B27" s="40" t="s">
        <v>33</v>
      </c>
      <c r="C27" s="22"/>
      <c r="D27" s="22"/>
      <c r="E27" s="22"/>
      <c r="F27" s="64" t="s">
        <v>89</v>
      </c>
      <c r="G27" s="64" t="s">
        <v>9</v>
      </c>
      <c r="H27" s="18">
        <v>3635687.52</v>
      </c>
      <c r="I27" s="102">
        <v>3635486.92</v>
      </c>
      <c r="J27" s="178">
        <f t="shared" si="0"/>
        <v>99.99448247411537</v>
      </c>
    </row>
    <row r="28" spans="2:10" ht="16.5" customHeight="1">
      <c r="B28" s="39" t="s">
        <v>34</v>
      </c>
      <c r="C28" s="22"/>
      <c r="D28" s="22"/>
      <c r="E28" s="22"/>
      <c r="F28" s="64" t="s">
        <v>89</v>
      </c>
      <c r="G28" s="64" t="s">
        <v>10</v>
      </c>
      <c r="H28" s="47">
        <v>3635687.52</v>
      </c>
      <c r="I28" s="145">
        <v>3635486.92</v>
      </c>
      <c r="J28" s="178">
        <f t="shared" si="0"/>
        <v>99.99448247411537</v>
      </c>
    </row>
    <row r="29" spans="2:10" ht="16.5" customHeight="1">
      <c r="B29" s="41" t="s">
        <v>26</v>
      </c>
      <c r="C29" s="22"/>
      <c r="D29" s="22"/>
      <c r="E29" s="22"/>
      <c r="F29" s="64" t="s">
        <v>89</v>
      </c>
      <c r="G29" s="64" t="s">
        <v>24</v>
      </c>
      <c r="H29" s="18">
        <v>8864213.92</v>
      </c>
      <c r="I29" s="102">
        <v>8196166.01</v>
      </c>
      <c r="J29" s="178">
        <f t="shared" si="0"/>
        <v>92.46354029777297</v>
      </c>
    </row>
    <row r="30" spans="2:10" ht="16.5" customHeight="1">
      <c r="B30" s="41" t="s">
        <v>27</v>
      </c>
      <c r="C30" s="22"/>
      <c r="D30" s="22"/>
      <c r="E30" s="22"/>
      <c r="F30" s="64" t="s">
        <v>89</v>
      </c>
      <c r="G30" s="64" t="s">
        <v>25</v>
      </c>
      <c r="H30" s="18">
        <v>8864213.92</v>
      </c>
      <c r="I30" s="102">
        <v>8196166.01</v>
      </c>
      <c r="J30" s="178">
        <f t="shared" si="0"/>
        <v>92.46354029777297</v>
      </c>
    </row>
    <row r="31" spans="2:10" ht="14.25" customHeight="1">
      <c r="B31" s="57" t="s">
        <v>76</v>
      </c>
      <c r="C31" s="23"/>
      <c r="D31" s="23"/>
      <c r="E31" s="23"/>
      <c r="F31" s="86" t="s">
        <v>97</v>
      </c>
      <c r="G31" s="67"/>
      <c r="H31" s="65">
        <v>20000</v>
      </c>
      <c r="I31" s="146">
        <v>20000</v>
      </c>
      <c r="J31" s="178">
        <f t="shared" si="0"/>
        <v>100</v>
      </c>
    </row>
    <row r="32" spans="2:10" ht="12.75" customHeight="1">
      <c r="B32" s="41" t="s">
        <v>26</v>
      </c>
      <c r="C32" s="23"/>
      <c r="D32" s="23"/>
      <c r="E32" s="23"/>
      <c r="F32" s="86" t="s">
        <v>97</v>
      </c>
      <c r="G32" s="67" t="s">
        <v>24</v>
      </c>
      <c r="H32" s="65">
        <v>20000</v>
      </c>
      <c r="I32" s="146">
        <v>20000</v>
      </c>
      <c r="J32" s="178">
        <f t="shared" si="0"/>
        <v>100</v>
      </c>
    </row>
    <row r="33" spans="2:10" ht="12.75" customHeight="1">
      <c r="B33" s="41" t="s">
        <v>27</v>
      </c>
      <c r="C33" s="23"/>
      <c r="D33" s="23"/>
      <c r="E33" s="23"/>
      <c r="F33" s="86" t="s">
        <v>97</v>
      </c>
      <c r="G33" s="67" t="s">
        <v>25</v>
      </c>
      <c r="H33" s="65">
        <v>20000</v>
      </c>
      <c r="I33" s="146">
        <v>20000</v>
      </c>
      <c r="J33" s="178">
        <f t="shared" si="0"/>
        <v>100</v>
      </c>
    </row>
    <row r="34" spans="2:10" ht="12.75" customHeight="1">
      <c r="B34" s="54" t="s">
        <v>75</v>
      </c>
      <c r="C34" s="23"/>
      <c r="D34" s="23"/>
      <c r="E34" s="23"/>
      <c r="F34" s="63" t="s">
        <v>90</v>
      </c>
      <c r="G34" s="71"/>
      <c r="H34" s="56">
        <v>3817324.79</v>
      </c>
      <c r="I34" s="147">
        <f>I35</f>
        <v>3582332.09</v>
      </c>
      <c r="J34" s="178">
        <f t="shared" si="0"/>
        <v>93.8440475220868</v>
      </c>
    </row>
    <row r="35" spans="2:10" ht="10.5" customHeight="1">
      <c r="B35" s="17" t="s">
        <v>13</v>
      </c>
      <c r="C35" s="23"/>
      <c r="D35" s="23"/>
      <c r="E35" s="23"/>
      <c r="F35" s="64" t="s">
        <v>90</v>
      </c>
      <c r="G35" s="64"/>
      <c r="H35" s="18">
        <v>3817324.79</v>
      </c>
      <c r="I35" s="102">
        <v>3582332.09</v>
      </c>
      <c r="J35" s="178">
        <f t="shared" si="0"/>
        <v>93.8440475220868</v>
      </c>
    </row>
    <row r="36" spans="2:10" ht="11.25" customHeight="1">
      <c r="B36" s="24" t="s">
        <v>11</v>
      </c>
      <c r="C36" s="23"/>
      <c r="D36" s="23"/>
      <c r="E36" s="23"/>
      <c r="F36" s="64" t="s">
        <v>90</v>
      </c>
      <c r="G36" s="64" t="s">
        <v>9</v>
      </c>
      <c r="H36" s="18">
        <v>3817071.18</v>
      </c>
      <c r="I36" s="102">
        <v>3582078.48</v>
      </c>
      <c r="J36" s="178">
        <f t="shared" si="0"/>
        <v>93.84363851449058</v>
      </c>
    </row>
    <row r="37" spans="2:10" ht="14.25" customHeight="1">
      <c r="B37" s="24" t="s">
        <v>12</v>
      </c>
      <c r="C37" s="23"/>
      <c r="D37" s="23"/>
      <c r="E37" s="23"/>
      <c r="F37" s="64" t="s">
        <v>90</v>
      </c>
      <c r="G37" s="64" t="s">
        <v>10</v>
      </c>
      <c r="H37" s="18">
        <v>3817071.18</v>
      </c>
      <c r="I37" s="102">
        <v>3582078.48</v>
      </c>
      <c r="J37" s="178">
        <f t="shared" si="0"/>
        <v>93.84363851449058</v>
      </c>
    </row>
    <row r="38" spans="2:10" ht="14.25" customHeight="1">
      <c r="B38" s="85" t="s">
        <v>100</v>
      </c>
      <c r="C38" s="23"/>
      <c r="D38" s="23"/>
      <c r="E38" s="23"/>
      <c r="F38" s="108" t="s">
        <v>90</v>
      </c>
      <c r="G38" s="80" t="s">
        <v>67</v>
      </c>
      <c r="H38" s="109">
        <v>253.61</v>
      </c>
      <c r="I38" s="148">
        <v>253.61</v>
      </c>
      <c r="J38" s="178">
        <f t="shared" si="0"/>
        <v>100</v>
      </c>
    </row>
    <row r="39" spans="2:10" ht="14.25" customHeight="1">
      <c r="B39" s="85" t="s">
        <v>101</v>
      </c>
      <c r="C39" s="23"/>
      <c r="D39" s="23"/>
      <c r="E39" s="23"/>
      <c r="F39" s="123" t="s">
        <v>90</v>
      </c>
      <c r="G39" s="124" t="s">
        <v>102</v>
      </c>
      <c r="H39" s="110">
        <v>253.61</v>
      </c>
      <c r="I39" s="149">
        <v>253.61</v>
      </c>
      <c r="J39" s="178">
        <f t="shared" si="0"/>
        <v>100</v>
      </c>
    </row>
    <row r="40" spans="2:11" ht="25.5" customHeight="1">
      <c r="B40" s="118" t="s">
        <v>120</v>
      </c>
      <c r="C40" s="22"/>
      <c r="D40" s="22"/>
      <c r="E40" s="22"/>
      <c r="F40" s="106" t="s">
        <v>123</v>
      </c>
      <c r="G40" s="136"/>
      <c r="H40" s="55">
        <v>2204532.56</v>
      </c>
      <c r="I40" s="150">
        <v>2171995.8600000003</v>
      </c>
      <c r="J40" s="178">
        <f t="shared" si="0"/>
        <v>98.52409982096161</v>
      </c>
      <c r="K40" s="126">
        <f>K41</f>
        <v>2204532.56</v>
      </c>
    </row>
    <row r="41" spans="2:11" ht="14.25" customHeight="1">
      <c r="B41" s="118" t="s">
        <v>121</v>
      </c>
      <c r="C41" s="22"/>
      <c r="D41" s="22"/>
      <c r="E41" s="22"/>
      <c r="F41" s="106" t="s">
        <v>124</v>
      </c>
      <c r="G41" s="136"/>
      <c r="H41" s="55">
        <v>2204532.56</v>
      </c>
      <c r="I41" s="150">
        <v>2171995.8600000003</v>
      </c>
      <c r="J41" s="178">
        <f t="shared" si="0"/>
        <v>98.52409982096161</v>
      </c>
      <c r="K41" s="126">
        <f>K42</f>
        <v>2204532.56</v>
      </c>
    </row>
    <row r="42" spans="2:11" ht="27.75" customHeight="1">
      <c r="B42" s="125" t="s">
        <v>122</v>
      </c>
      <c r="C42" s="22"/>
      <c r="D42" s="22"/>
      <c r="E42" s="22"/>
      <c r="F42" s="106" t="s">
        <v>124</v>
      </c>
      <c r="G42" s="136"/>
      <c r="H42" s="55">
        <v>2204532.56</v>
      </c>
      <c r="I42" s="150">
        <v>2171995.8600000003</v>
      </c>
      <c r="J42" s="178">
        <f t="shared" si="0"/>
        <v>98.52409982096161</v>
      </c>
      <c r="K42" s="126">
        <f>K43+K46+K49+K52</f>
        <v>2204532.56</v>
      </c>
    </row>
    <row r="43" spans="2:11" ht="27" customHeight="1">
      <c r="B43" s="57" t="s">
        <v>125</v>
      </c>
      <c r="C43" s="23"/>
      <c r="D43" s="23"/>
      <c r="E43" s="23"/>
      <c r="F43" s="69" t="s">
        <v>129</v>
      </c>
      <c r="G43" s="132"/>
      <c r="H43" s="127">
        <v>743482.8</v>
      </c>
      <c r="I43" s="151">
        <v>743482.8</v>
      </c>
      <c r="J43" s="178">
        <f t="shared" si="0"/>
        <v>100</v>
      </c>
      <c r="K43" s="126">
        <v>743482.8</v>
      </c>
    </row>
    <row r="44" spans="2:11" ht="14.25" customHeight="1">
      <c r="B44" s="38" t="s">
        <v>111</v>
      </c>
      <c r="C44" s="23"/>
      <c r="D44" s="23"/>
      <c r="E44" s="23"/>
      <c r="F44" s="69" t="s">
        <v>129</v>
      </c>
      <c r="G44" s="86" t="s">
        <v>9</v>
      </c>
      <c r="H44" s="127">
        <v>743482.8</v>
      </c>
      <c r="I44" s="152">
        <v>743482.8</v>
      </c>
      <c r="J44" s="178">
        <f t="shared" si="0"/>
        <v>100</v>
      </c>
      <c r="K44" s="128">
        <v>743482.8</v>
      </c>
    </row>
    <row r="45" spans="2:11" ht="14.25" customHeight="1">
      <c r="B45" s="38" t="s">
        <v>34</v>
      </c>
      <c r="C45" s="23"/>
      <c r="D45" s="23"/>
      <c r="E45" s="23"/>
      <c r="F45" s="69" t="s">
        <v>129</v>
      </c>
      <c r="G45" s="133" t="s">
        <v>10</v>
      </c>
      <c r="H45" s="127">
        <v>743482.8</v>
      </c>
      <c r="I45" s="152">
        <v>743482.8</v>
      </c>
      <c r="J45" s="178">
        <f t="shared" si="0"/>
        <v>100</v>
      </c>
      <c r="K45" s="128">
        <v>743482.8</v>
      </c>
    </row>
    <row r="46" spans="2:11" ht="27" customHeight="1">
      <c r="B46" s="38" t="s">
        <v>126</v>
      </c>
      <c r="C46" s="23"/>
      <c r="D46" s="23"/>
      <c r="E46" s="23"/>
      <c r="F46" s="71" t="s">
        <v>130</v>
      </c>
      <c r="G46" s="134"/>
      <c r="H46" s="130">
        <v>718570.26</v>
      </c>
      <c r="I46" s="153">
        <v>718513.06</v>
      </c>
      <c r="J46" s="178">
        <f t="shared" si="0"/>
        <v>99.99203974848612</v>
      </c>
      <c r="K46" s="163">
        <v>718570.26</v>
      </c>
    </row>
    <row r="47" spans="2:11" ht="14.25" customHeight="1">
      <c r="B47" s="40" t="s">
        <v>111</v>
      </c>
      <c r="C47" s="23"/>
      <c r="D47" s="23"/>
      <c r="E47" s="23"/>
      <c r="F47" s="71" t="s">
        <v>130</v>
      </c>
      <c r="G47" s="134" t="s">
        <v>9</v>
      </c>
      <c r="H47" s="131">
        <v>718570.26</v>
      </c>
      <c r="I47" s="153">
        <v>718513.06</v>
      </c>
      <c r="J47" s="178">
        <f t="shared" si="0"/>
        <v>99.99203974848612</v>
      </c>
      <c r="K47" s="163">
        <v>718570.26</v>
      </c>
    </row>
    <row r="48" spans="2:11" ht="14.25" customHeight="1">
      <c r="B48" s="39" t="s">
        <v>34</v>
      </c>
      <c r="C48" s="23"/>
      <c r="D48" s="23"/>
      <c r="E48" s="23"/>
      <c r="F48" s="71" t="s">
        <v>130</v>
      </c>
      <c r="G48" s="134" t="s">
        <v>10</v>
      </c>
      <c r="H48" s="131">
        <v>718570.26</v>
      </c>
      <c r="I48" s="153">
        <v>718513.06</v>
      </c>
      <c r="J48" s="178">
        <f t="shared" si="0"/>
        <v>99.99203974848612</v>
      </c>
      <c r="K48" s="163">
        <v>718570.26</v>
      </c>
    </row>
    <row r="49" spans="2:11" ht="26.25" customHeight="1">
      <c r="B49" s="39" t="s">
        <v>127</v>
      </c>
      <c r="C49" s="23"/>
      <c r="D49" s="23"/>
      <c r="E49" s="23"/>
      <c r="F49" s="71" t="s">
        <v>131</v>
      </c>
      <c r="G49" s="135"/>
      <c r="H49" s="129">
        <v>445238.94</v>
      </c>
      <c r="I49" s="154">
        <v>420000</v>
      </c>
      <c r="J49" s="178">
        <f t="shared" si="0"/>
        <v>94.3313718247555</v>
      </c>
      <c r="K49" s="128">
        <v>445238.94</v>
      </c>
    </row>
    <row r="50" spans="2:11" ht="14.25" customHeight="1">
      <c r="B50" s="40" t="s">
        <v>111</v>
      </c>
      <c r="C50" s="23"/>
      <c r="D50" s="23"/>
      <c r="E50" s="23"/>
      <c r="F50" s="71" t="s">
        <v>131</v>
      </c>
      <c r="G50" s="135" t="s">
        <v>9</v>
      </c>
      <c r="H50" s="129">
        <v>445238.94</v>
      </c>
      <c r="I50" s="154">
        <v>420000</v>
      </c>
      <c r="J50" s="178">
        <f t="shared" si="0"/>
        <v>94.3313718247555</v>
      </c>
      <c r="K50" s="128">
        <v>445238.94</v>
      </c>
    </row>
    <row r="51" spans="2:11" ht="14.25" customHeight="1">
      <c r="B51" s="39" t="s">
        <v>34</v>
      </c>
      <c r="C51" s="23"/>
      <c r="D51" s="23"/>
      <c r="E51" s="23"/>
      <c r="F51" s="71" t="s">
        <v>131</v>
      </c>
      <c r="G51" s="135" t="s">
        <v>10</v>
      </c>
      <c r="H51" s="129">
        <v>445238.94</v>
      </c>
      <c r="I51" s="154">
        <v>420000</v>
      </c>
      <c r="J51" s="178">
        <f t="shared" si="0"/>
        <v>94.3313718247555</v>
      </c>
      <c r="K51" s="128">
        <v>445238.94</v>
      </c>
    </row>
    <row r="52" spans="2:11" ht="24.75" customHeight="1">
      <c r="B52" s="40" t="s">
        <v>128</v>
      </c>
      <c r="C52" s="23"/>
      <c r="D52" s="23"/>
      <c r="E52" s="23"/>
      <c r="F52" s="71" t="s">
        <v>132</v>
      </c>
      <c r="G52" s="135"/>
      <c r="H52" s="129">
        <v>297240.56</v>
      </c>
      <c r="I52" s="154">
        <v>290000</v>
      </c>
      <c r="J52" s="178">
        <f t="shared" si="0"/>
        <v>97.56407402812053</v>
      </c>
      <c r="K52" s="128">
        <v>297240.56</v>
      </c>
    </row>
    <row r="53" spans="2:11" ht="14.25" customHeight="1">
      <c r="B53" s="39" t="s">
        <v>111</v>
      </c>
      <c r="C53" s="23"/>
      <c r="D53" s="23"/>
      <c r="E53" s="23"/>
      <c r="F53" s="71" t="s">
        <v>132</v>
      </c>
      <c r="G53" s="135" t="s">
        <v>9</v>
      </c>
      <c r="H53" s="129">
        <v>297240.56</v>
      </c>
      <c r="I53" s="154">
        <v>290000</v>
      </c>
      <c r="J53" s="178">
        <f t="shared" si="0"/>
        <v>97.56407402812053</v>
      </c>
      <c r="K53" s="128">
        <v>297240.56</v>
      </c>
    </row>
    <row r="54" spans="2:11" ht="14.25" customHeight="1">
      <c r="B54" s="39" t="s">
        <v>34</v>
      </c>
      <c r="C54" s="23"/>
      <c r="D54" s="23"/>
      <c r="E54" s="23"/>
      <c r="F54" s="71" t="s">
        <v>132</v>
      </c>
      <c r="G54" s="135" t="s">
        <v>10</v>
      </c>
      <c r="H54" s="129">
        <v>297240.56</v>
      </c>
      <c r="I54" s="154">
        <v>290000</v>
      </c>
      <c r="J54" s="178">
        <f t="shared" si="0"/>
        <v>97.56407402812053</v>
      </c>
      <c r="K54" s="128">
        <v>297240.56</v>
      </c>
    </row>
    <row r="55" spans="2:10" ht="14.25" customHeight="1">
      <c r="B55" s="118" t="s">
        <v>108</v>
      </c>
      <c r="C55" s="23"/>
      <c r="D55" s="23"/>
      <c r="E55" s="23"/>
      <c r="F55" s="137" t="s">
        <v>109</v>
      </c>
      <c r="G55" s="71"/>
      <c r="H55" s="111">
        <v>4199924.3</v>
      </c>
      <c r="I55" s="155">
        <v>4199924.3</v>
      </c>
      <c r="J55" s="178">
        <f t="shared" si="0"/>
        <v>100</v>
      </c>
    </row>
    <row r="56" spans="2:10" ht="27.75" customHeight="1">
      <c r="B56" s="54" t="s">
        <v>74</v>
      </c>
      <c r="C56" s="23"/>
      <c r="D56" s="23"/>
      <c r="E56" s="23"/>
      <c r="F56" s="81" t="s">
        <v>98</v>
      </c>
      <c r="G56" s="71"/>
      <c r="H56" s="55">
        <v>4199924.3</v>
      </c>
      <c r="I56" s="155">
        <v>4199924.3</v>
      </c>
      <c r="J56" s="178">
        <f t="shared" si="0"/>
        <v>100</v>
      </c>
    </row>
    <row r="57" spans="2:10" ht="15" customHeight="1">
      <c r="B57" s="38" t="s">
        <v>29</v>
      </c>
      <c r="C57" s="23"/>
      <c r="D57" s="23"/>
      <c r="E57" s="23"/>
      <c r="F57" s="80" t="s">
        <v>98</v>
      </c>
      <c r="G57" s="75"/>
      <c r="H57" s="51">
        <v>4199924.3</v>
      </c>
      <c r="I57" s="146">
        <v>4199924.3</v>
      </c>
      <c r="J57" s="178">
        <f t="shared" si="0"/>
        <v>100</v>
      </c>
    </row>
    <row r="58" spans="2:10" ht="15.75" customHeight="1">
      <c r="B58" s="40" t="s">
        <v>33</v>
      </c>
      <c r="C58" s="23"/>
      <c r="D58" s="23"/>
      <c r="E58" s="23"/>
      <c r="F58" s="80" t="s">
        <v>98</v>
      </c>
      <c r="G58" s="71" t="s">
        <v>9</v>
      </c>
      <c r="H58" s="53">
        <v>4199924.3</v>
      </c>
      <c r="I58" s="146">
        <v>4199924.3</v>
      </c>
      <c r="J58" s="178">
        <f t="shared" si="0"/>
        <v>100</v>
      </c>
    </row>
    <row r="59" spans="2:10" ht="12" customHeight="1">
      <c r="B59" s="39" t="s">
        <v>34</v>
      </c>
      <c r="C59" s="23"/>
      <c r="D59" s="23"/>
      <c r="E59" s="23"/>
      <c r="F59" s="80" t="s">
        <v>98</v>
      </c>
      <c r="G59" s="76" t="s">
        <v>10</v>
      </c>
      <c r="H59" s="52">
        <v>4199924.3</v>
      </c>
      <c r="I59" s="146">
        <v>4199924.3</v>
      </c>
      <c r="J59" s="178">
        <f t="shared" si="0"/>
        <v>100</v>
      </c>
    </row>
    <row r="60" spans="2:10" ht="24.75" customHeight="1">
      <c r="B60" s="54" t="s">
        <v>110</v>
      </c>
      <c r="C60" s="22"/>
      <c r="D60" s="22"/>
      <c r="E60" s="22"/>
      <c r="F60" s="115" t="s">
        <v>112</v>
      </c>
      <c r="G60" s="116"/>
      <c r="H60" s="117">
        <v>3258860.35</v>
      </c>
      <c r="I60" s="156">
        <v>3258860.35</v>
      </c>
      <c r="J60" s="178">
        <f t="shared" si="0"/>
        <v>100</v>
      </c>
    </row>
    <row r="61" spans="2:10" ht="12" customHeight="1">
      <c r="B61" s="40" t="s">
        <v>111</v>
      </c>
      <c r="C61" s="23"/>
      <c r="D61" s="23"/>
      <c r="E61" s="23"/>
      <c r="F61" s="113" t="s">
        <v>112</v>
      </c>
      <c r="G61" s="114" t="s">
        <v>9</v>
      </c>
      <c r="H61" s="47">
        <v>3258860.35</v>
      </c>
      <c r="I61" s="157">
        <v>3258860.35</v>
      </c>
      <c r="J61" s="178">
        <f t="shared" si="0"/>
        <v>100</v>
      </c>
    </row>
    <row r="62" spans="2:10" ht="12" customHeight="1">
      <c r="B62" s="39" t="s">
        <v>34</v>
      </c>
      <c r="C62" s="23"/>
      <c r="D62" s="23"/>
      <c r="E62" s="23"/>
      <c r="F62" s="113" t="s">
        <v>112</v>
      </c>
      <c r="G62" s="114" t="s">
        <v>10</v>
      </c>
      <c r="H62" s="47">
        <v>3258860.35</v>
      </c>
      <c r="I62" s="157">
        <v>3258860.35</v>
      </c>
      <c r="J62" s="178">
        <f t="shared" si="0"/>
        <v>100</v>
      </c>
    </row>
    <row r="63" spans="2:10" ht="27.75" customHeight="1">
      <c r="B63" s="48" t="s">
        <v>42</v>
      </c>
      <c r="C63" s="22"/>
      <c r="D63" s="22"/>
      <c r="E63" s="22"/>
      <c r="F63" s="58" t="s">
        <v>44</v>
      </c>
      <c r="G63" s="63"/>
      <c r="H63" s="16">
        <v>16119.85</v>
      </c>
      <c r="I63" s="105">
        <v>0</v>
      </c>
      <c r="J63" s="178">
        <v>0</v>
      </c>
    </row>
    <row r="64" spans="2:10" ht="14.25" customHeight="1">
      <c r="B64" s="44" t="s">
        <v>43</v>
      </c>
      <c r="C64" s="45" t="s">
        <v>44</v>
      </c>
      <c r="D64" s="45"/>
      <c r="E64" s="23"/>
      <c r="F64" s="45" t="s">
        <v>44</v>
      </c>
      <c r="G64" s="77"/>
      <c r="H64" s="18">
        <v>16119.85</v>
      </c>
      <c r="I64" s="102">
        <v>0</v>
      </c>
      <c r="J64" s="178">
        <v>0</v>
      </c>
    </row>
    <row r="65" spans="2:10" ht="15" customHeight="1">
      <c r="B65" s="44" t="s">
        <v>45</v>
      </c>
      <c r="C65" s="45" t="s">
        <v>44</v>
      </c>
      <c r="D65" s="45" t="s">
        <v>9</v>
      </c>
      <c r="E65" s="23"/>
      <c r="F65" s="45" t="s">
        <v>44</v>
      </c>
      <c r="G65" s="77" t="s">
        <v>9</v>
      </c>
      <c r="H65" s="36">
        <v>16119.85</v>
      </c>
      <c r="I65" s="102">
        <v>0</v>
      </c>
      <c r="J65" s="178">
        <v>0</v>
      </c>
    </row>
    <row r="66" spans="2:10" ht="13.5" customHeight="1">
      <c r="B66" s="44" t="s">
        <v>46</v>
      </c>
      <c r="C66" s="45" t="s">
        <v>44</v>
      </c>
      <c r="D66" s="45" t="s">
        <v>10</v>
      </c>
      <c r="E66" s="23"/>
      <c r="F66" s="45" t="s">
        <v>44</v>
      </c>
      <c r="G66" s="77" t="s">
        <v>10</v>
      </c>
      <c r="H66" s="36">
        <v>16119.85</v>
      </c>
      <c r="I66" s="102">
        <v>0</v>
      </c>
      <c r="J66" s="178">
        <v>0</v>
      </c>
    </row>
    <row r="67" spans="2:10" ht="18" customHeight="1">
      <c r="B67" s="48" t="s">
        <v>80</v>
      </c>
      <c r="C67" s="45"/>
      <c r="D67" s="45"/>
      <c r="E67" s="23"/>
      <c r="F67" s="60" t="s">
        <v>81</v>
      </c>
      <c r="G67" s="77"/>
      <c r="H67" s="35">
        <v>20317.13</v>
      </c>
      <c r="I67" s="105">
        <v>0</v>
      </c>
      <c r="J67" s="178">
        <v>0</v>
      </c>
    </row>
    <row r="68" spans="2:10" ht="13.5" customHeight="1">
      <c r="B68" s="44" t="s">
        <v>45</v>
      </c>
      <c r="C68" s="45"/>
      <c r="D68" s="45"/>
      <c r="E68" s="23"/>
      <c r="F68" s="59" t="s">
        <v>81</v>
      </c>
      <c r="G68" s="77" t="s">
        <v>9</v>
      </c>
      <c r="H68" s="36">
        <v>20317.13</v>
      </c>
      <c r="I68" s="102">
        <v>0</v>
      </c>
      <c r="J68" s="178">
        <v>0</v>
      </c>
    </row>
    <row r="69" spans="2:10" ht="12.75" customHeight="1">
      <c r="B69" s="44" t="s">
        <v>46</v>
      </c>
      <c r="C69" s="45"/>
      <c r="D69" s="45"/>
      <c r="E69" s="23"/>
      <c r="F69" s="59" t="s">
        <v>81</v>
      </c>
      <c r="G69" s="77" t="s">
        <v>10</v>
      </c>
      <c r="H69" s="36">
        <v>20317.13</v>
      </c>
      <c r="I69" s="102">
        <v>0</v>
      </c>
      <c r="J69" s="178">
        <v>0</v>
      </c>
    </row>
    <row r="70" spans="2:10" s="2" customFormat="1" ht="25.5" customHeight="1">
      <c r="B70" s="42" t="s">
        <v>82</v>
      </c>
      <c r="C70" s="22"/>
      <c r="D70" s="22"/>
      <c r="E70" s="22"/>
      <c r="F70" s="58" t="s">
        <v>50</v>
      </c>
      <c r="G70" s="63"/>
      <c r="H70" s="16">
        <v>4467412.28</v>
      </c>
      <c r="I70" s="105">
        <v>4421781.44</v>
      </c>
      <c r="J70" s="178">
        <f t="shared" si="0"/>
        <v>98.9785845330577</v>
      </c>
    </row>
    <row r="71" spans="2:10" ht="12.75">
      <c r="B71" s="44" t="s">
        <v>47</v>
      </c>
      <c r="C71" s="23"/>
      <c r="D71" s="23"/>
      <c r="E71" s="23"/>
      <c r="F71" s="45" t="s">
        <v>51</v>
      </c>
      <c r="G71" s="77"/>
      <c r="H71" s="18">
        <v>4467412.28</v>
      </c>
      <c r="I71" s="102">
        <v>4421781.44</v>
      </c>
      <c r="J71" s="178">
        <f t="shared" si="0"/>
        <v>98.9785845330577</v>
      </c>
    </row>
    <row r="72" spans="2:10" ht="25.5">
      <c r="B72" s="44" t="s">
        <v>48</v>
      </c>
      <c r="C72" s="23"/>
      <c r="D72" s="23"/>
      <c r="E72" s="23"/>
      <c r="F72" s="45" t="s">
        <v>51</v>
      </c>
      <c r="G72" s="77" t="s">
        <v>24</v>
      </c>
      <c r="H72" s="18">
        <v>4467412.28</v>
      </c>
      <c r="I72" s="102">
        <v>4421781.44</v>
      </c>
      <c r="J72" s="178">
        <f t="shared" si="0"/>
        <v>98.9785845330577</v>
      </c>
    </row>
    <row r="73" spans="2:10" ht="12.75">
      <c r="B73" s="44" t="s">
        <v>49</v>
      </c>
      <c r="C73" s="23"/>
      <c r="D73" s="23"/>
      <c r="E73" s="23"/>
      <c r="F73" s="45" t="s">
        <v>51</v>
      </c>
      <c r="G73" s="77" t="s">
        <v>25</v>
      </c>
      <c r="H73" s="18">
        <v>4467412.28</v>
      </c>
      <c r="I73" s="102">
        <v>4421781.44</v>
      </c>
      <c r="J73" s="178">
        <f t="shared" si="0"/>
        <v>98.9785845330577</v>
      </c>
    </row>
    <row r="74" spans="2:10" ht="12.75">
      <c r="B74" s="61" t="s">
        <v>77</v>
      </c>
      <c r="C74" s="23"/>
      <c r="D74" s="23"/>
      <c r="E74" s="23"/>
      <c r="F74" s="58" t="s">
        <v>52</v>
      </c>
      <c r="G74" s="77"/>
      <c r="H74" s="16">
        <v>144239.06</v>
      </c>
      <c r="I74" s="105">
        <v>141108.2</v>
      </c>
      <c r="J74" s="178">
        <f t="shared" si="0"/>
        <v>97.8293951721538</v>
      </c>
    </row>
    <row r="75" spans="2:10" ht="13.5" customHeight="1">
      <c r="B75" s="44" t="s">
        <v>45</v>
      </c>
      <c r="C75" s="23"/>
      <c r="D75" s="23"/>
      <c r="E75" s="23"/>
      <c r="F75" s="45" t="s">
        <v>52</v>
      </c>
      <c r="G75" s="77" t="s">
        <v>9</v>
      </c>
      <c r="H75" s="18">
        <v>144239.06</v>
      </c>
      <c r="I75" s="102">
        <v>141108.2</v>
      </c>
      <c r="J75" s="178">
        <f t="shared" si="0"/>
        <v>97.8293951721538</v>
      </c>
    </row>
    <row r="76" spans="2:10" ht="14.25" customHeight="1">
      <c r="B76" s="44" t="s">
        <v>46</v>
      </c>
      <c r="C76" s="23"/>
      <c r="D76" s="23"/>
      <c r="E76" s="23"/>
      <c r="F76" s="45" t="s">
        <v>52</v>
      </c>
      <c r="G76" s="77" t="s">
        <v>10</v>
      </c>
      <c r="H76" s="18">
        <v>144239.06</v>
      </c>
      <c r="I76" s="102">
        <v>141108.2</v>
      </c>
      <c r="J76" s="178">
        <f t="shared" si="0"/>
        <v>97.8293951721538</v>
      </c>
    </row>
    <row r="77" spans="2:10" ht="27" customHeight="1">
      <c r="B77" s="42" t="s">
        <v>30</v>
      </c>
      <c r="C77" s="23"/>
      <c r="D77" s="23"/>
      <c r="E77" s="23"/>
      <c r="F77" s="58" t="s">
        <v>72</v>
      </c>
      <c r="G77" s="64"/>
      <c r="H77" s="16">
        <v>2465741.47</v>
      </c>
      <c r="I77" s="105">
        <v>2364648.16</v>
      </c>
      <c r="J77" s="178">
        <f t="shared" si="0"/>
        <v>95.9000847724721</v>
      </c>
    </row>
    <row r="78" spans="2:10" ht="12.75" customHeight="1">
      <c r="B78" s="19" t="s">
        <v>19</v>
      </c>
      <c r="C78" s="23"/>
      <c r="D78" s="23"/>
      <c r="E78" s="23"/>
      <c r="F78" s="45" t="s">
        <v>72</v>
      </c>
      <c r="G78" s="64"/>
      <c r="H78" s="18">
        <v>2465741.47</v>
      </c>
      <c r="I78" s="102">
        <v>2364648.16</v>
      </c>
      <c r="J78" s="178">
        <f t="shared" si="0"/>
        <v>95.9000847724721</v>
      </c>
    </row>
    <row r="79" spans="2:10" ht="15.75" customHeight="1">
      <c r="B79" s="19" t="s">
        <v>26</v>
      </c>
      <c r="C79" s="23"/>
      <c r="D79" s="23"/>
      <c r="E79" s="23"/>
      <c r="F79" s="45" t="s">
        <v>72</v>
      </c>
      <c r="G79" s="64" t="s">
        <v>24</v>
      </c>
      <c r="H79" s="18">
        <v>2465741.47</v>
      </c>
      <c r="I79" s="102">
        <v>2364648.16</v>
      </c>
      <c r="J79" s="178">
        <f t="shared" si="0"/>
        <v>95.9000847724721</v>
      </c>
    </row>
    <row r="80" spans="2:10" ht="15" customHeight="1">
      <c r="B80" s="17" t="s">
        <v>27</v>
      </c>
      <c r="C80" s="23"/>
      <c r="D80" s="23"/>
      <c r="E80" s="23"/>
      <c r="F80" s="45" t="s">
        <v>72</v>
      </c>
      <c r="G80" s="64" t="s">
        <v>25</v>
      </c>
      <c r="H80" s="18">
        <v>2465741.47</v>
      </c>
      <c r="I80" s="102">
        <v>2364648.16</v>
      </c>
      <c r="J80" s="178">
        <f t="shared" si="0"/>
        <v>95.9000847724721</v>
      </c>
    </row>
    <row r="81" spans="2:10" ht="27" customHeight="1">
      <c r="B81" s="49" t="s">
        <v>55</v>
      </c>
      <c r="C81" s="23"/>
      <c r="D81" s="23"/>
      <c r="E81" s="23"/>
      <c r="F81" s="50" t="s">
        <v>59</v>
      </c>
      <c r="G81" s="78"/>
      <c r="H81" s="16">
        <v>8167020.27</v>
      </c>
      <c r="I81" s="105">
        <v>7664635.02</v>
      </c>
      <c r="J81" s="178">
        <f t="shared" si="0"/>
        <v>93.8486102226853</v>
      </c>
    </row>
    <row r="82" spans="2:10" ht="15" customHeight="1">
      <c r="B82" s="44" t="s">
        <v>56</v>
      </c>
      <c r="C82" s="23"/>
      <c r="D82" s="23"/>
      <c r="E82" s="23"/>
      <c r="F82" s="45" t="s">
        <v>60</v>
      </c>
      <c r="G82" s="74"/>
      <c r="H82" s="18">
        <v>7304026.76</v>
      </c>
      <c r="I82" s="102">
        <v>6824637.739999999</v>
      </c>
      <c r="J82" s="178">
        <f t="shared" si="0"/>
        <v>93.43664754043152</v>
      </c>
    </row>
    <row r="83" spans="2:10" ht="27" customHeight="1">
      <c r="B83" s="44" t="s">
        <v>57</v>
      </c>
      <c r="C83" s="23"/>
      <c r="D83" s="23"/>
      <c r="E83" s="23"/>
      <c r="F83" s="45" t="s">
        <v>60</v>
      </c>
      <c r="G83" s="74" t="s">
        <v>7</v>
      </c>
      <c r="H83" s="18">
        <v>6016581</v>
      </c>
      <c r="I83" s="158">
        <v>5884881.79</v>
      </c>
      <c r="J83" s="178">
        <f aca="true" t="shared" si="1" ref="J83:J146">I83/H83*100</f>
        <v>97.81106229601164</v>
      </c>
    </row>
    <row r="84" spans="2:10" ht="14.25" customHeight="1">
      <c r="B84" s="44" t="s">
        <v>58</v>
      </c>
      <c r="C84" s="23"/>
      <c r="D84" s="23"/>
      <c r="E84" s="23"/>
      <c r="F84" s="45" t="s">
        <v>60</v>
      </c>
      <c r="G84" s="74" t="s">
        <v>8</v>
      </c>
      <c r="H84" s="18">
        <v>6016581</v>
      </c>
      <c r="I84" s="158">
        <v>5884881.79</v>
      </c>
      <c r="J84" s="178">
        <f t="shared" si="1"/>
        <v>97.81106229601164</v>
      </c>
    </row>
    <row r="85" spans="2:10" ht="13.5" customHeight="1">
      <c r="B85" s="44" t="s">
        <v>45</v>
      </c>
      <c r="C85" s="23"/>
      <c r="D85" s="23"/>
      <c r="E85" s="23"/>
      <c r="F85" s="45" t="s">
        <v>60</v>
      </c>
      <c r="G85" s="74" t="s">
        <v>9</v>
      </c>
      <c r="H85" s="18">
        <v>1237044.91</v>
      </c>
      <c r="I85" s="158">
        <v>918755.1</v>
      </c>
      <c r="J85" s="178">
        <f t="shared" si="1"/>
        <v>74.27014917348474</v>
      </c>
    </row>
    <row r="86" spans="2:10" ht="13.5" customHeight="1">
      <c r="B86" s="44" t="s">
        <v>46</v>
      </c>
      <c r="C86" s="23"/>
      <c r="D86" s="23"/>
      <c r="E86" s="23"/>
      <c r="F86" s="45" t="s">
        <v>60</v>
      </c>
      <c r="G86" s="74" t="s">
        <v>10</v>
      </c>
      <c r="H86" s="18">
        <v>1237044.91</v>
      </c>
      <c r="I86" s="158">
        <v>918755.1</v>
      </c>
      <c r="J86" s="178">
        <f t="shared" si="1"/>
        <v>74.27014917348474</v>
      </c>
    </row>
    <row r="87" spans="2:10" ht="13.5" customHeight="1">
      <c r="B87" s="40" t="s">
        <v>113</v>
      </c>
      <c r="C87" s="23"/>
      <c r="D87" s="23"/>
      <c r="E87" s="23"/>
      <c r="F87" s="69" t="s">
        <v>60</v>
      </c>
      <c r="G87" s="86" t="s">
        <v>115</v>
      </c>
      <c r="H87" s="88">
        <v>20000</v>
      </c>
      <c r="I87" s="158">
        <v>20000</v>
      </c>
      <c r="J87" s="178">
        <f t="shared" si="1"/>
        <v>100</v>
      </c>
    </row>
    <row r="88" spans="2:10" ht="13.5" customHeight="1">
      <c r="B88" s="40" t="s">
        <v>114</v>
      </c>
      <c r="C88" s="23"/>
      <c r="D88" s="23"/>
      <c r="E88" s="23"/>
      <c r="F88" s="69" t="s">
        <v>60</v>
      </c>
      <c r="G88" s="86" t="s">
        <v>103</v>
      </c>
      <c r="H88" s="88">
        <v>20000</v>
      </c>
      <c r="I88" s="158">
        <v>20000</v>
      </c>
      <c r="J88" s="178">
        <f t="shared" si="1"/>
        <v>100</v>
      </c>
    </row>
    <row r="89" spans="2:10" ht="13.5" customHeight="1">
      <c r="B89" s="85" t="s">
        <v>100</v>
      </c>
      <c r="C89" s="23"/>
      <c r="D89" s="23"/>
      <c r="E89" s="23"/>
      <c r="F89" s="69" t="s">
        <v>60</v>
      </c>
      <c r="G89" s="86" t="s">
        <v>67</v>
      </c>
      <c r="H89" s="18">
        <v>30400.85</v>
      </c>
      <c r="I89" s="158">
        <v>1000.85</v>
      </c>
      <c r="J89" s="178">
        <f t="shared" si="1"/>
        <v>3.292177685821285</v>
      </c>
    </row>
    <row r="90" spans="2:10" ht="13.5" customHeight="1">
      <c r="B90" s="85" t="s">
        <v>101</v>
      </c>
      <c r="C90" s="23"/>
      <c r="D90" s="23"/>
      <c r="E90" s="23"/>
      <c r="F90" s="69" t="s">
        <v>60</v>
      </c>
      <c r="G90" s="86" t="s">
        <v>102</v>
      </c>
      <c r="H90" s="18">
        <v>30400.85</v>
      </c>
      <c r="I90" s="158">
        <v>1000.85</v>
      </c>
      <c r="J90" s="178">
        <f t="shared" si="1"/>
        <v>3.292177685821285</v>
      </c>
    </row>
    <row r="91" spans="2:10" ht="14.25" customHeight="1">
      <c r="B91" s="44" t="s">
        <v>61</v>
      </c>
      <c r="C91" s="23"/>
      <c r="D91" s="23"/>
      <c r="E91" s="23"/>
      <c r="F91" s="45" t="s">
        <v>62</v>
      </c>
      <c r="G91" s="74"/>
      <c r="H91" s="18">
        <v>848028</v>
      </c>
      <c r="I91" s="102">
        <v>825031.77</v>
      </c>
      <c r="J91" s="178">
        <f t="shared" si="1"/>
        <v>97.28826996278424</v>
      </c>
    </row>
    <row r="92" spans="2:10" ht="25.5" customHeight="1">
      <c r="B92" s="44" t="s">
        <v>57</v>
      </c>
      <c r="C92" s="23"/>
      <c r="D92" s="23"/>
      <c r="E92" s="23"/>
      <c r="F92" s="45" t="s">
        <v>62</v>
      </c>
      <c r="G92" s="74" t="s">
        <v>7</v>
      </c>
      <c r="H92" s="18">
        <v>828028</v>
      </c>
      <c r="I92" s="102">
        <v>805031.77</v>
      </c>
      <c r="J92" s="178">
        <f t="shared" si="1"/>
        <v>97.22277145217312</v>
      </c>
    </row>
    <row r="93" spans="2:10" ht="14.25" customHeight="1">
      <c r="B93" s="44" t="s">
        <v>58</v>
      </c>
      <c r="C93" s="23"/>
      <c r="D93" s="23"/>
      <c r="E93" s="23"/>
      <c r="F93" s="45" t="s">
        <v>62</v>
      </c>
      <c r="G93" s="74" t="s">
        <v>8</v>
      </c>
      <c r="H93" s="18">
        <v>828028</v>
      </c>
      <c r="I93" s="102">
        <v>805031.77</v>
      </c>
      <c r="J93" s="178">
        <f t="shared" si="1"/>
        <v>97.22277145217312</v>
      </c>
    </row>
    <row r="94" spans="2:10" ht="14.25" customHeight="1">
      <c r="B94" s="40" t="s">
        <v>113</v>
      </c>
      <c r="C94" s="23"/>
      <c r="D94" s="23"/>
      <c r="E94" s="23"/>
      <c r="F94" s="69" t="s">
        <v>62</v>
      </c>
      <c r="G94" s="86" t="s">
        <v>115</v>
      </c>
      <c r="H94" s="88">
        <v>20000</v>
      </c>
      <c r="I94" s="158">
        <v>20000</v>
      </c>
      <c r="J94" s="178">
        <f t="shared" si="1"/>
        <v>100</v>
      </c>
    </row>
    <row r="95" spans="2:10" ht="14.25" customHeight="1">
      <c r="B95" s="40" t="s">
        <v>114</v>
      </c>
      <c r="C95" s="23"/>
      <c r="D95" s="23"/>
      <c r="E95" s="23"/>
      <c r="F95" s="69" t="s">
        <v>62</v>
      </c>
      <c r="G95" s="86" t="s">
        <v>103</v>
      </c>
      <c r="H95" s="88">
        <v>20000</v>
      </c>
      <c r="I95" s="158">
        <v>20000</v>
      </c>
      <c r="J95" s="178">
        <f t="shared" si="1"/>
        <v>100</v>
      </c>
    </row>
    <row r="96" spans="2:10" ht="41.25" customHeight="1">
      <c r="B96" s="121" t="s">
        <v>116</v>
      </c>
      <c r="C96" s="23"/>
      <c r="D96" s="23"/>
      <c r="E96" s="23"/>
      <c r="F96" s="69" t="s">
        <v>119</v>
      </c>
      <c r="G96" s="86"/>
      <c r="H96" s="119">
        <v>14965.51</v>
      </c>
      <c r="I96" s="159">
        <v>14965.51</v>
      </c>
      <c r="J96" s="178">
        <f t="shared" si="1"/>
        <v>100</v>
      </c>
    </row>
    <row r="97" spans="2:10" ht="27.75" customHeight="1">
      <c r="B97" s="40" t="s">
        <v>117</v>
      </c>
      <c r="C97" s="23"/>
      <c r="D97" s="23"/>
      <c r="E97" s="23"/>
      <c r="F97" s="69" t="s">
        <v>119</v>
      </c>
      <c r="G97" s="86" t="s">
        <v>7</v>
      </c>
      <c r="H97" s="119">
        <v>14965.51</v>
      </c>
      <c r="I97" s="159">
        <v>14965.51</v>
      </c>
      <c r="J97" s="178">
        <f t="shared" si="1"/>
        <v>100</v>
      </c>
    </row>
    <row r="98" spans="2:10" ht="14.25" customHeight="1">
      <c r="B98" s="40" t="s">
        <v>118</v>
      </c>
      <c r="C98" s="23"/>
      <c r="D98" s="23"/>
      <c r="E98" s="23"/>
      <c r="F98" s="69" t="s">
        <v>119</v>
      </c>
      <c r="G98" s="86" t="s">
        <v>8</v>
      </c>
      <c r="H98" s="119">
        <v>14965.51</v>
      </c>
      <c r="I98" s="159">
        <v>14965.51</v>
      </c>
      <c r="J98" s="178">
        <f t="shared" si="1"/>
        <v>100</v>
      </c>
    </row>
    <row r="99" spans="2:10" ht="26.25" customHeight="1">
      <c r="B99" s="15" t="s">
        <v>22</v>
      </c>
      <c r="C99" s="22"/>
      <c r="D99" s="22"/>
      <c r="E99" s="22"/>
      <c r="F99" s="83" t="s">
        <v>99</v>
      </c>
      <c r="G99" s="63"/>
      <c r="H99" s="16">
        <v>99758</v>
      </c>
      <c r="I99" s="105">
        <v>87717.49</v>
      </c>
      <c r="J99" s="178">
        <f t="shared" si="1"/>
        <v>87.93028128069929</v>
      </c>
    </row>
    <row r="100" spans="2:10" ht="38.25" customHeight="1">
      <c r="B100" s="62" t="s">
        <v>83</v>
      </c>
      <c r="C100" s="23"/>
      <c r="D100" s="23"/>
      <c r="E100" s="23"/>
      <c r="F100" s="82" t="s">
        <v>99</v>
      </c>
      <c r="G100" s="64"/>
      <c r="H100" s="18">
        <v>99758</v>
      </c>
      <c r="I100" s="102">
        <v>87717.49</v>
      </c>
      <c r="J100" s="178">
        <f t="shared" si="1"/>
        <v>87.93028128069929</v>
      </c>
    </row>
    <row r="101" spans="2:10" ht="13.5" customHeight="1">
      <c r="B101" s="38" t="s">
        <v>33</v>
      </c>
      <c r="C101" s="23"/>
      <c r="D101" s="23"/>
      <c r="E101" s="23"/>
      <c r="F101" s="82" t="s">
        <v>99</v>
      </c>
      <c r="G101" s="64" t="s">
        <v>9</v>
      </c>
      <c r="H101" s="18">
        <v>99758</v>
      </c>
      <c r="I101" s="102">
        <v>87717.49</v>
      </c>
      <c r="J101" s="178">
        <f t="shared" si="1"/>
        <v>87.93028128069929</v>
      </c>
    </row>
    <row r="102" spans="2:10" ht="14.25" customHeight="1">
      <c r="B102" s="38" t="s">
        <v>86</v>
      </c>
      <c r="C102" s="23"/>
      <c r="D102" s="23"/>
      <c r="E102" s="23"/>
      <c r="F102" s="82" t="s">
        <v>99</v>
      </c>
      <c r="G102" s="64" t="s">
        <v>10</v>
      </c>
      <c r="H102" s="18">
        <v>99758</v>
      </c>
      <c r="I102" s="102">
        <v>87717.49</v>
      </c>
      <c r="J102" s="178">
        <f t="shared" si="1"/>
        <v>87.93028128069929</v>
      </c>
    </row>
    <row r="103" spans="2:10" ht="24.75" customHeight="1">
      <c r="B103" s="48" t="s">
        <v>85</v>
      </c>
      <c r="C103" s="23"/>
      <c r="D103" s="23"/>
      <c r="E103" s="23"/>
      <c r="F103" s="66" t="s">
        <v>88</v>
      </c>
      <c r="G103" s="66"/>
      <c r="H103" s="35">
        <v>19044.66</v>
      </c>
      <c r="I103" s="105">
        <v>0</v>
      </c>
      <c r="J103" s="178">
        <v>0</v>
      </c>
    </row>
    <row r="104" spans="2:10" ht="27" customHeight="1">
      <c r="B104" s="38" t="s">
        <v>87</v>
      </c>
      <c r="C104" s="23"/>
      <c r="D104" s="23"/>
      <c r="E104" s="23"/>
      <c r="F104" s="67" t="s">
        <v>88</v>
      </c>
      <c r="G104" s="67"/>
      <c r="H104" s="36">
        <v>19044.66</v>
      </c>
      <c r="I104" s="102">
        <v>0</v>
      </c>
      <c r="J104" s="178">
        <v>0</v>
      </c>
    </row>
    <row r="105" spans="2:10" ht="14.25" customHeight="1">
      <c r="B105" s="38" t="s">
        <v>33</v>
      </c>
      <c r="C105" s="23"/>
      <c r="D105" s="23"/>
      <c r="E105" s="23"/>
      <c r="F105" s="67" t="s">
        <v>88</v>
      </c>
      <c r="G105" s="67" t="s">
        <v>9</v>
      </c>
      <c r="H105" s="36">
        <v>19044.66</v>
      </c>
      <c r="I105" s="102">
        <v>0</v>
      </c>
      <c r="J105" s="178">
        <v>0</v>
      </c>
    </row>
    <row r="106" spans="2:10" ht="14.25" customHeight="1">
      <c r="B106" s="38" t="s">
        <v>86</v>
      </c>
      <c r="C106" s="23"/>
      <c r="D106" s="23"/>
      <c r="E106" s="23"/>
      <c r="F106" s="67" t="s">
        <v>88</v>
      </c>
      <c r="G106" s="67" t="s">
        <v>10</v>
      </c>
      <c r="H106" s="36">
        <v>19044.66</v>
      </c>
      <c r="I106" s="102">
        <v>0</v>
      </c>
      <c r="J106" s="178">
        <v>0</v>
      </c>
    </row>
    <row r="107" spans="2:10" ht="25.5" customHeight="1">
      <c r="B107" s="104" t="s">
        <v>105</v>
      </c>
      <c r="C107" s="22"/>
      <c r="D107" s="22"/>
      <c r="E107" s="22"/>
      <c r="F107" s="106" t="s">
        <v>93</v>
      </c>
      <c r="G107" s="66"/>
      <c r="H107" s="105">
        <v>58142.8</v>
      </c>
      <c r="I107" s="105">
        <v>34770</v>
      </c>
      <c r="J107" s="178">
        <f t="shared" si="1"/>
        <v>59.80104157350523</v>
      </c>
    </row>
    <row r="108" spans="2:10" ht="15" customHeight="1">
      <c r="B108" s="103" t="s">
        <v>106</v>
      </c>
      <c r="C108" s="23"/>
      <c r="D108" s="23"/>
      <c r="E108" s="23"/>
      <c r="F108" s="69" t="s">
        <v>93</v>
      </c>
      <c r="G108" s="67"/>
      <c r="H108" s="102">
        <v>58142.8</v>
      </c>
      <c r="I108" s="102">
        <v>34770</v>
      </c>
      <c r="J108" s="178">
        <f t="shared" si="1"/>
        <v>59.80104157350523</v>
      </c>
    </row>
    <row r="109" spans="2:10" ht="14.25" customHeight="1">
      <c r="B109" s="40" t="s">
        <v>33</v>
      </c>
      <c r="C109" s="23"/>
      <c r="D109" s="23"/>
      <c r="E109" s="23"/>
      <c r="F109" s="68" t="s">
        <v>93</v>
      </c>
      <c r="G109" s="67" t="s">
        <v>9</v>
      </c>
      <c r="H109" s="102">
        <v>58142.8</v>
      </c>
      <c r="I109" s="102">
        <v>34770</v>
      </c>
      <c r="J109" s="178">
        <f t="shared" si="1"/>
        <v>59.80104157350523</v>
      </c>
    </row>
    <row r="110" spans="2:10" ht="14.25" customHeight="1">
      <c r="B110" s="39" t="s">
        <v>34</v>
      </c>
      <c r="C110" s="23"/>
      <c r="D110" s="23"/>
      <c r="E110" s="23"/>
      <c r="F110" s="68" t="s">
        <v>93</v>
      </c>
      <c r="G110" s="67" t="s">
        <v>10</v>
      </c>
      <c r="H110" s="102">
        <v>58142.8</v>
      </c>
      <c r="I110" s="102">
        <v>34770</v>
      </c>
      <c r="J110" s="178">
        <f t="shared" si="1"/>
        <v>59.80104157350523</v>
      </c>
    </row>
    <row r="111" spans="2:10" ht="15.75" customHeight="1">
      <c r="B111" s="15" t="s">
        <v>21</v>
      </c>
      <c r="C111" s="22"/>
      <c r="D111" s="22"/>
      <c r="E111" s="22"/>
      <c r="F111" s="63" t="s">
        <v>91</v>
      </c>
      <c r="G111" s="63"/>
      <c r="H111" s="16">
        <v>11090996.07</v>
      </c>
      <c r="I111" s="160">
        <f>I112+I115+I121+I124+I129+I133+I138+I141+I144+I149+I155+I158+I161</f>
        <v>6226197.89</v>
      </c>
      <c r="J111" s="178">
        <f t="shared" si="1"/>
        <v>56.137409577136374</v>
      </c>
    </row>
    <row r="112" spans="2:10" ht="41.25" customHeight="1">
      <c r="B112" s="138" t="s">
        <v>143</v>
      </c>
      <c r="C112" s="22"/>
      <c r="D112" s="22"/>
      <c r="E112" s="22"/>
      <c r="F112" s="141" t="s">
        <v>144</v>
      </c>
      <c r="G112" s="141"/>
      <c r="H112" s="139">
        <v>119163.36</v>
      </c>
      <c r="I112" s="161">
        <v>119163.36</v>
      </c>
      <c r="J112" s="178">
        <f t="shared" si="1"/>
        <v>100</v>
      </c>
    </row>
    <row r="113" spans="2:10" ht="15.75" customHeight="1">
      <c r="B113" s="17" t="s">
        <v>20</v>
      </c>
      <c r="C113" s="22"/>
      <c r="D113" s="22"/>
      <c r="E113" s="22"/>
      <c r="F113" s="141" t="s">
        <v>144</v>
      </c>
      <c r="G113" s="141" t="s">
        <v>5</v>
      </c>
      <c r="H113" s="139">
        <v>119163.36</v>
      </c>
      <c r="I113" s="161">
        <v>119163.36</v>
      </c>
      <c r="J113" s="178">
        <f t="shared" si="1"/>
        <v>100</v>
      </c>
    </row>
    <row r="114" spans="2:10" ht="15.75" customHeight="1">
      <c r="B114" s="17" t="s">
        <v>15</v>
      </c>
      <c r="C114" s="22"/>
      <c r="D114" s="22"/>
      <c r="E114" s="22"/>
      <c r="F114" s="141" t="s">
        <v>144</v>
      </c>
      <c r="G114" s="141" t="s">
        <v>6</v>
      </c>
      <c r="H114" s="139">
        <v>119163.36</v>
      </c>
      <c r="I114" s="140">
        <v>119163.36</v>
      </c>
      <c r="J114" s="178">
        <f t="shared" si="1"/>
        <v>100</v>
      </c>
    </row>
    <row r="115" spans="2:10" ht="15.75" customHeight="1">
      <c r="B115" s="121" t="s">
        <v>133</v>
      </c>
      <c r="C115" s="22"/>
      <c r="D115" s="22"/>
      <c r="E115" s="22"/>
      <c r="F115" s="67" t="s">
        <v>136</v>
      </c>
      <c r="G115" s="63"/>
      <c r="H115" s="18">
        <v>3825</v>
      </c>
      <c r="I115" s="102">
        <v>3825</v>
      </c>
      <c r="J115" s="178">
        <f t="shared" si="1"/>
        <v>100</v>
      </c>
    </row>
    <row r="116" spans="2:10" ht="15.75" customHeight="1">
      <c r="B116" s="121" t="s">
        <v>134</v>
      </c>
      <c r="C116" s="22"/>
      <c r="D116" s="22"/>
      <c r="E116" s="22"/>
      <c r="F116" s="67" t="s">
        <v>137</v>
      </c>
      <c r="G116" s="63"/>
      <c r="H116" s="18">
        <v>3825</v>
      </c>
      <c r="I116" s="102">
        <v>3825</v>
      </c>
      <c r="J116" s="178">
        <f t="shared" si="1"/>
        <v>100</v>
      </c>
    </row>
    <row r="117" spans="2:10" ht="15.75" customHeight="1">
      <c r="B117" s="40" t="s">
        <v>135</v>
      </c>
      <c r="C117" s="22"/>
      <c r="D117" s="22"/>
      <c r="E117" s="22"/>
      <c r="F117" s="67" t="s">
        <v>137</v>
      </c>
      <c r="G117" s="64" t="s">
        <v>9</v>
      </c>
      <c r="H117" s="18">
        <v>3700</v>
      </c>
      <c r="I117" s="102">
        <v>3700</v>
      </c>
      <c r="J117" s="178">
        <f t="shared" si="1"/>
        <v>100</v>
      </c>
    </row>
    <row r="118" spans="2:10" ht="15.75" customHeight="1">
      <c r="B118" s="40" t="s">
        <v>34</v>
      </c>
      <c r="C118" s="22"/>
      <c r="D118" s="22"/>
      <c r="E118" s="22"/>
      <c r="F118" s="67" t="s">
        <v>137</v>
      </c>
      <c r="G118" s="64" t="s">
        <v>10</v>
      </c>
      <c r="H118" s="18">
        <v>3700</v>
      </c>
      <c r="I118" s="102">
        <v>3700</v>
      </c>
      <c r="J118" s="178">
        <f t="shared" si="1"/>
        <v>100</v>
      </c>
    </row>
    <row r="119" spans="2:10" ht="15.75" customHeight="1">
      <c r="B119" s="85" t="s">
        <v>100</v>
      </c>
      <c r="C119" s="22"/>
      <c r="D119" s="22"/>
      <c r="E119" s="22"/>
      <c r="F119" s="67" t="s">
        <v>137</v>
      </c>
      <c r="G119" s="64" t="s">
        <v>67</v>
      </c>
      <c r="H119" s="18">
        <v>125</v>
      </c>
      <c r="I119" s="102">
        <v>125</v>
      </c>
      <c r="J119" s="178">
        <f t="shared" si="1"/>
        <v>100</v>
      </c>
    </row>
    <row r="120" spans="2:10" ht="15.75" customHeight="1">
      <c r="B120" s="85" t="s">
        <v>101</v>
      </c>
      <c r="C120" s="22"/>
      <c r="D120" s="22"/>
      <c r="E120" s="22"/>
      <c r="F120" s="67" t="s">
        <v>137</v>
      </c>
      <c r="G120" s="64" t="s">
        <v>102</v>
      </c>
      <c r="H120" s="18">
        <v>125</v>
      </c>
      <c r="I120" s="102">
        <v>125</v>
      </c>
      <c r="J120" s="178">
        <f t="shared" si="1"/>
        <v>100</v>
      </c>
    </row>
    <row r="121" spans="2:10" ht="12.75">
      <c r="B121" s="44" t="s">
        <v>63</v>
      </c>
      <c r="C121" s="23"/>
      <c r="D121" s="23"/>
      <c r="E121" s="23"/>
      <c r="F121" s="45" t="s">
        <v>64</v>
      </c>
      <c r="G121" s="64"/>
      <c r="H121" s="18">
        <v>96000</v>
      </c>
      <c r="I121" s="102">
        <v>0</v>
      </c>
      <c r="J121" s="178">
        <f t="shared" si="1"/>
        <v>0</v>
      </c>
    </row>
    <row r="122" spans="2:10" ht="12.75">
      <c r="B122" s="44" t="s">
        <v>65</v>
      </c>
      <c r="C122" s="23"/>
      <c r="D122" s="23"/>
      <c r="E122" s="23"/>
      <c r="F122" s="45" t="s">
        <v>64</v>
      </c>
      <c r="G122" s="74" t="s">
        <v>67</v>
      </c>
      <c r="H122" s="18">
        <v>96000</v>
      </c>
      <c r="I122" s="102">
        <v>0</v>
      </c>
      <c r="J122" s="178">
        <f t="shared" si="1"/>
        <v>0</v>
      </c>
    </row>
    <row r="123" spans="2:10" ht="12.75">
      <c r="B123" s="44" t="s">
        <v>66</v>
      </c>
      <c r="C123" s="23"/>
      <c r="D123" s="23"/>
      <c r="E123" s="23"/>
      <c r="F123" s="45" t="s">
        <v>64</v>
      </c>
      <c r="G123" s="74" t="s">
        <v>18</v>
      </c>
      <c r="H123" s="18">
        <v>96000</v>
      </c>
      <c r="I123" s="102">
        <v>0</v>
      </c>
      <c r="J123" s="178">
        <f t="shared" si="1"/>
        <v>0</v>
      </c>
    </row>
    <row r="124" spans="2:10" s="2" customFormat="1" ht="13.5" customHeight="1">
      <c r="B124" s="17" t="s">
        <v>14</v>
      </c>
      <c r="C124" s="23"/>
      <c r="D124" s="23"/>
      <c r="E124" s="23"/>
      <c r="F124" s="64" t="s">
        <v>92</v>
      </c>
      <c r="G124" s="64"/>
      <c r="H124" s="18">
        <v>2331050.88</v>
      </c>
      <c r="I124" s="102">
        <v>1878308.65</v>
      </c>
      <c r="J124" s="178">
        <f t="shared" si="1"/>
        <v>80.57776285003268</v>
      </c>
    </row>
    <row r="125" spans="2:10" ht="15.75" customHeight="1">
      <c r="B125" s="24" t="s">
        <v>11</v>
      </c>
      <c r="C125" s="23"/>
      <c r="D125" s="23"/>
      <c r="E125" s="23"/>
      <c r="F125" s="64" t="s">
        <v>92</v>
      </c>
      <c r="G125" s="64" t="s">
        <v>9</v>
      </c>
      <c r="H125" s="18">
        <v>2262612.88</v>
      </c>
      <c r="I125" s="102">
        <v>1809870.65</v>
      </c>
      <c r="J125" s="178">
        <f t="shared" si="1"/>
        <v>79.99029202025933</v>
      </c>
    </row>
    <row r="126" spans="2:10" ht="12.75">
      <c r="B126" s="24" t="s">
        <v>12</v>
      </c>
      <c r="C126" s="23"/>
      <c r="D126" s="23"/>
      <c r="E126" s="23"/>
      <c r="F126" s="64" t="s">
        <v>92</v>
      </c>
      <c r="G126" s="64" t="s">
        <v>10</v>
      </c>
      <c r="H126" s="18">
        <v>2262612.88</v>
      </c>
      <c r="I126" s="102">
        <v>1809870.65</v>
      </c>
      <c r="J126" s="178">
        <f t="shared" si="1"/>
        <v>79.99029202025933</v>
      </c>
    </row>
    <row r="127" spans="2:10" ht="12.75">
      <c r="B127" s="85" t="s">
        <v>100</v>
      </c>
      <c r="C127" s="23"/>
      <c r="D127" s="23"/>
      <c r="E127" s="23"/>
      <c r="F127" s="64" t="s">
        <v>92</v>
      </c>
      <c r="G127" s="107" t="s">
        <v>67</v>
      </c>
      <c r="H127" s="18">
        <v>68438</v>
      </c>
      <c r="I127" s="102">
        <v>68438</v>
      </c>
      <c r="J127" s="178">
        <f t="shared" si="1"/>
        <v>100</v>
      </c>
    </row>
    <row r="128" spans="2:10" ht="12.75">
      <c r="B128" s="85" t="s">
        <v>101</v>
      </c>
      <c r="C128" s="23"/>
      <c r="D128" s="23"/>
      <c r="E128" s="23"/>
      <c r="F128" s="64" t="s">
        <v>92</v>
      </c>
      <c r="G128" s="64" t="s">
        <v>102</v>
      </c>
      <c r="H128" s="18">
        <v>68438</v>
      </c>
      <c r="I128" s="102">
        <v>68438</v>
      </c>
      <c r="J128" s="178">
        <f t="shared" si="1"/>
        <v>100</v>
      </c>
    </row>
    <row r="129" spans="2:10" s="2" customFormat="1" ht="12.75">
      <c r="B129" s="44" t="s">
        <v>68</v>
      </c>
      <c r="C129" s="23"/>
      <c r="D129" s="23"/>
      <c r="E129" s="23"/>
      <c r="F129" s="64" t="s">
        <v>70</v>
      </c>
      <c r="G129" s="122"/>
      <c r="H129" s="18">
        <v>77961.25</v>
      </c>
      <c r="I129" s="102">
        <v>77961.25</v>
      </c>
      <c r="J129" s="178">
        <f t="shared" si="1"/>
        <v>100</v>
      </c>
    </row>
    <row r="130" spans="2:10" s="2" customFormat="1" ht="12.75">
      <c r="B130" s="44" t="s">
        <v>69</v>
      </c>
      <c r="C130" s="23"/>
      <c r="D130" s="23"/>
      <c r="E130" s="23"/>
      <c r="F130" s="45" t="s">
        <v>70</v>
      </c>
      <c r="G130" s="74"/>
      <c r="H130" s="18">
        <v>77961.25</v>
      </c>
      <c r="I130" s="102">
        <v>77961.25</v>
      </c>
      <c r="J130" s="178">
        <f t="shared" si="1"/>
        <v>100</v>
      </c>
    </row>
    <row r="131" spans="2:10" s="2" customFormat="1" ht="38.25">
      <c r="B131" s="44" t="s">
        <v>57</v>
      </c>
      <c r="C131" s="23"/>
      <c r="D131" s="23"/>
      <c r="E131" s="23"/>
      <c r="F131" s="45" t="s">
        <v>70</v>
      </c>
      <c r="G131" s="74" t="s">
        <v>7</v>
      </c>
      <c r="H131" s="18">
        <v>77961.25</v>
      </c>
      <c r="I131" s="102">
        <v>77961.25</v>
      </c>
      <c r="J131" s="178">
        <f t="shared" si="1"/>
        <v>100</v>
      </c>
    </row>
    <row r="132" spans="2:10" s="2" customFormat="1" ht="12.75">
      <c r="B132" s="44" t="s">
        <v>58</v>
      </c>
      <c r="C132" s="23"/>
      <c r="D132" s="23"/>
      <c r="E132" s="23"/>
      <c r="F132" s="45" t="s">
        <v>70</v>
      </c>
      <c r="G132" s="74" t="s">
        <v>8</v>
      </c>
      <c r="H132" s="18">
        <v>77961.25</v>
      </c>
      <c r="I132" s="102">
        <v>77961.25</v>
      </c>
      <c r="J132" s="178">
        <f t="shared" si="1"/>
        <v>100</v>
      </c>
    </row>
    <row r="133" spans="2:10" s="2" customFormat="1" ht="12.75">
      <c r="B133" s="38" t="s">
        <v>32</v>
      </c>
      <c r="C133" s="34"/>
      <c r="D133" s="34"/>
      <c r="E133" s="34"/>
      <c r="F133" s="68" t="s">
        <v>94</v>
      </c>
      <c r="G133" s="79"/>
      <c r="H133" s="36">
        <v>2898618.1</v>
      </c>
      <c r="I133" s="102">
        <v>2541220.5</v>
      </c>
      <c r="J133" s="178">
        <f t="shared" si="1"/>
        <v>87.67006940307176</v>
      </c>
    </row>
    <row r="134" spans="2:10" s="2" customFormat="1" ht="12.75">
      <c r="B134" s="24" t="s">
        <v>11</v>
      </c>
      <c r="C134" s="34"/>
      <c r="D134" s="34"/>
      <c r="E134" s="34"/>
      <c r="F134" s="68" t="s">
        <v>94</v>
      </c>
      <c r="G134" s="64" t="s">
        <v>9</v>
      </c>
      <c r="H134" s="36">
        <v>2418634.1</v>
      </c>
      <c r="I134" s="102">
        <v>2061236.5</v>
      </c>
      <c r="J134" s="178">
        <f t="shared" si="1"/>
        <v>85.22316376834345</v>
      </c>
    </row>
    <row r="135" spans="2:10" s="2" customFormat="1" ht="12.75">
      <c r="B135" s="24" t="s">
        <v>12</v>
      </c>
      <c r="C135" s="34"/>
      <c r="D135" s="34"/>
      <c r="E135" s="34"/>
      <c r="F135" s="68" t="s">
        <v>94</v>
      </c>
      <c r="G135" s="64" t="s">
        <v>10</v>
      </c>
      <c r="H135" s="36">
        <v>2418634.1</v>
      </c>
      <c r="I135" s="102">
        <v>2061236.5</v>
      </c>
      <c r="J135" s="178">
        <f t="shared" si="1"/>
        <v>85.22316376834345</v>
      </c>
    </row>
    <row r="136" spans="2:10" s="2" customFormat="1" ht="15.75" customHeight="1">
      <c r="B136" s="19" t="s">
        <v>26</v>
      </c>
      <c r="C136" s="34"/>
      <c r="D136" s="34"/>
      <c r="E136" s="34"/>
      <c r="F136" s="68" t="s">
        <v>94</v>
      </c>
      <c r="G136" s="79" t="s">
        <v>24</v>
      </c>
      <c r="H136" s="36">
        <v>479984</v>
      </c>
      <c r="I136" s="102">
        <v>479984</v>
      </c>
      <c r="J136" s="178">
        <f t="shared" si="1"/>
        <v>100</v>
      </c>
    </row>
    <row r="137" spans="2:10" s="2" customFormat="1" ht="15.75" customHeight="1">
      <c r="B137" s="17" t="s">
        <v>27</v>
      </c>
      <c r="C137" s="34"/>
      <c r="D137" s="34"/>
      <c r="E137" s="34"/>
      <c r="F137" s="68" t="s">
        <v>94</v>
      </c>
      <c r="G137" s="79" t="s">
        <v>25</v>
      </c>
      <c r="H137" s="36">
        <v>479984</v>
      </c>
      <c r="I137" s="102">
        <v>479984</v>
      </c>
      <c r="J137" s="178">
        <f t="shared" si="1"/>
        <v>100</v>
      </c>
    </row>
    <row r="138" spans="2:10" s="2" customFormat="1" ht="27" customHeight="1">
      <c r="B138" s="40" t="s">
        <v>28</v>
      </c>
      <c r="C138" s="34"/>
      <c r="D138" s="34"/>
      <c r="E138" s="34"/>
      <c r="F138" s="69" t="s">
        <v>104</v>
      </c>
      <c r="G138" s="79"/>
      <c r="H138" s="36">
        <v>68380</v>
      </c>
      <c r="I138" s="102">
        <v>68380</v>
      </c>
      <c r="J138" s="178">
        <f t="shared" si="1"/>
        <v>100</v>
      </c>
    </row>
    <row r="139" spans="2:10" ht="12.75">
      <c r="B139" s="17" t="s">
        <v>20</v>
      </c>
      <c r="C139" s="23"/>
      <c r="D139" s="23"/>
      <c r="E139" s="23"/>
      <c r="F139" s="69" t="s">
        <v>104</v>
      </c>
      <c r="G139" s="64" t="s">
        <v>5</v>
      </c>
      <c r="H139" s="18">
        <v>68380</v>
      </c>
      <c r="I139" s="102">
        <v>68380</v>
      </c>
      <c r="J139" s="178">
        <f t="shared" si="1"/>
        <v>100</v>
      </c>
    </row>
    <row r="140" spans="2:10" s="2" customFormat="1" ht="13.5" customHeight="1">
      <c r="B140" s="17" t="s">
        <v>15</v>
      </c>
      <c r="C140" s="23"/>
      <c r="D140" s="23"/>
      <c r="E140" s="23"/>
      <c r="F140" s="69" t="s">
        <v>104</v>
      </c>
      <c r="G140" s="64" t="s">
        <v>6</v>
      </c>
      <c r="H140" s="18">
        <v>68380</v>
      </c>
      <c r="I140" s="102">
        <v>68380</v>
      </c>
      <c r="J140" s="178">
        <f t="shared" si="1"/>
        <v>100</v>
      </c>
    </row>
    <row r="141" spans="2:10" s="2" customFormat="1" ht="22.5" customHeight="1">
      <c r="B141" s="17" t="s">
        <v>23</v>
      </c>
      <c r="C141" s="23"/>
      <c r="D141" s="23"/>
      <c r="E141" s="23"/>
      <c r="F141" s="64" t="s">
        <v>95</v>
      </c>
      <c r="G141" s="64"/>
      <c r="H141" s="18">
        <v>188750</v>
      </c>
      <c r="I141" s="102">
        <v>188750</v>
      </c>
      <c r="J141" s="178">
        <f t="shared" si="1"/>
        <v>100</v>
      </c>
    </row>
    <row r="142" spans="2:10" ht="13.5" customHeight="1">
      <c r="B142" s="17" t="s">
        <v>11</v>
      </c>
      <c r="C142" s="23"/>
      <c r="D142" s="23"/>
      <c r="E142" s="23"/>
      <c r="F142" s="64" t="s">
        <v>95</v>
      </c>
      <c r="G142" s="64" t="s">
        <v>9</v>
      </c>
      <c r="H142" s="18">
        <v>188750</v>
      </c>
      <c r="I142" s="102">
        <v>188750</v>
      </c>
      <c r="J142" s="178">
        <f t="shared" si="1"/>
        <v>100</v>
      </c>
    </row>
    <row r="143" spans="2:10" ht="15.75" customHeight="1">
      <c r="B143" s="17" t="s">
        <v>12</v>
      </c>
      <c r="C143" s="23"/>
      <c r="D143" s="23"/>
      <c r="E143" s="23"/>
      <c r="F143" s="64" t="s">
        <v>95</v>
      </c>
      <c r="G143" s="64" t="s">
        <v>10</v>
      </c>
      <c r="H143" s="18">
        <v>188750</v>
      </c>
      <c r="I143" s="102">
        <v>188750</v>
      </c>
      <c r="J143" s="178">
        <f t="shared" si="1"/>
        <v>100</v>
      </c>
    </row>
    <row r="144" spans="2:10" ht="12.75" customHeight="1">
      <c r="B144" s="44" t="s">
        <v>71</v>
      </c>
      <c r="C144" s="23"/>
      <c r="D144" s="23"/>
      <c r="E144" s="23"/>
      <c r="F144" s="64" t="s">
        <v>96</v>
      </c>
      <c r="G144" s="64"/>
      <c r="H144" s="18">
        <v>395100</v>
      </c>
      <c r="I144" s="102">
        <v>395100</v>
      </c>
      <c r="J144" s="178">
        <f t="shared" si="1"/>
        <v>100</v>
      </c>
    </row>
    <row r="145" spans="2:10" ht="26.25" customHeight="1">
      <c r="B145" s="17" t="s">
        <v>16</v>
      </c>
      <c r="C145" s="22"/>
      <c r="D145" s="22"/>
      <c r="E145" s="22"/>
      <c r="F145" s="64" t="s">
        <v>96</v>
      </c>
      <c r="G145" s="64" t="s">
        <v>7</v>
      </c>
      <c r="H145" s="18">
        <v>372350</v>
      </c>
      <c r="I145" s="102">
        <v>372350</v>
      </c>
      <c r="J145" s="178">
        <f t="shared" si="1"/>
        <v>100</v>
      </c>
    </row>
    <row r="146" spans="2:10" s="2" customFormat="1" ht="18.75" customHeight="1">
      <c r="B146" s="17" t="s">
        <v>17</v>
      </c>
      <c r="C146" s="22"/>
      <c r="D146" s="22"/>
      <c r="E146" s="22"/>
      <c r="F146" s="64" t="s">
        <v>96</v>
      </c>
      <c r="G146" s="64" t="s">
        <v>8</v>
      </c>
      <c r="H146" s="18">
        <v>372350</v>
      </c>
      <c r="I146" s="102">
        <v>372350</v>
      </c>
      <c r="J146" s="178">
        <f t="shared" si="1"/>
        <v>100</v>
      </c>
    </row>
    <row r="147" spans="2:10" s="2" customFormat="1" ht="15.75" customHeight="1">
      <c r="B147" s="24" t="s">
        <v>11</v>
      </c>
      <c r="C147" s="23"/>
      <c r="D147" s="23"/>
      <c r="E147" s="23"/>
      <c r="F147" s="64" t="s">
        <v>96</v>
      </c>
      <c r="G147" s="64" t="s">
        <v>9</v>
      </c>
      <c r="H147" s="18">
        <v>22750</v>
      </c>
      <c r="I147" s="102">
        <v>22750</v>
      </c>
      <c r="J147" s="178">
        <f aca="true" t="shared" si="2" ref="J147:J163">I147/H147*100</f>
        <v>100</v>
      </c>
    </row>
    <row r="148" spans="2:10" s="2" customFormat="1" ht="13.5" customHeight="1" thickBot="1">
      <c r="B148" s="27" t="s">
        <v>12</v>
      </c>
      <c r="C148" s="28"/>
      <c r="D148" s="28"/>
      <c r="E148" s="28"/>
      <c r="F148" s="64" t="s">
        <v>96</v>
      </c>
      <c r="G148" s="70" t="s">
        <v>10</v>
      </c>
      <c r="H148" s="29">
        <v>22750</v>
      </c>
      <c r="I148" s="102">
        <v>22750</v>
      </c>
      <c r="J148" s="178">
        <f t="shared" si="2"/>
        <v>100</v>
      </c>
    </row>
    <row r="149" spans="2:10" ht="13.5" customHeight="1">
      <c r="B149" s="44" t="s">
        <v>53</v>
      </c>
      <c r="F149" s="45" t="s">
        <v>54</v>
      </c>
      <c r="G149" s="64"/>
      <c r="H149" s="18">
        <v>965498.2799999999</v>
      </c>
      <c r="I149" s="102">
        <f>I150</f>
        <v>928489.13</v>
      </c>
      <c r="J149" s="178">
        <f t="shared" si="2"/>
        <v>96.1668341863851</v>
      </c>
    </row>
    <row r="150" spans="2:10" ht="13.5" customHeight="1">
      <c r="B150" s="57" t="s">
        <v>84</v>
      </c>
      <c r="F150" s="45" t="s">
        <v>54</v>
      </c>
      <c r="G150" s="64"/>
      <c r="H150" s="18">
        <v>965498.2799999999</v>
      </c>
      <c r="I150" s="102">
        <f>I151+I153</f>
        <v>928489.13</v>
      </c>
      <c r="J150" s="178">
        <f t="shared" si="2"/>
        <v>96.1668341863851</v>
      </c>
    </row>
    <row r="151" spans="2:10" ht="12.75">
      <c r="B151" s="44" t="s">
        <v>45</v>
      </c>
      <c r="F151" s="45" t="s">
        <v>54</v>
      </c>
      <c r="G151" s="64" t="s">
        <v>9</v>
      </c>
      <c r="H151" s="18">
        <v>964865.07</v>
      </c>
      <c r="I151" s="102">
        <f>I152</f>
        <v>927855.92</v>
      </c>
      <c r="J151" s="178">
        <f t="shared" si="2"/>
        <v>96.16431860260006</v>
      </c>
    </row>
    <row r="152" spans="2:10" ht="12.75">
      <c r="B152" s="44" t="s">
        <v>46</v>
      </c>
      <c r="F152" s="72" t="s">
        <v>54</v>
      </c>
      <c r="G152" s="64" t="s">
        <v>10</v>
      </c>
      <c r="H152" s="18">
        <v>964865.07</v>
      </c>
      <c r="I152" s="102">
        <v>927855.92</v>
      </c>
      <c r="J152" s="178">
        <f t="shared" si="2"/>
        <v>96.16431860260006</v>
      </c>
    </row>
    <row r="153" spans="2:10" ht="12.75">
      <c r="B153" s="85" t="s">
        <v>100</v>
      </c>
      <c r="F153" s="72" t="s">
        <v>54</v>
      </c>
      <c r="G153" s="107" t="s">
        <v>67</v>
      </c>
      <c r="H153" s="102">
        <v>633.21</v>
      </c>
      <c r="I153" s="102">
        <v>633.21</v>
      </c>
      <c r="J153" s="178">
        <f t="shared" si="2"/>
        <v>100</v>
      </c>
    </row>
    <row r="154" spans="2:10" ht="12.75">
      <c r="B154" s="85" t="s">
        <v>101</v>
      </c>
      <c r="F154" s="72" t="s">
        <v>54</v>
      </c>
      <c r="G154" s="64" t="s">
        <v>102</v>
      </c>
      <c r="H154" s="102">
        <v>633.21</v>
      </c>
      <c r="I154" s="102">
        <v>633.21</v>
      </c>
      <c r="J154" s="178">
        <f t="shared" si="2"/>
        <v>100</v>
      </c>
    </row>
    <row r="155" spans="2:10" ht="38.25">
      <c r="B155" s="112" t="s">
        <v>141</v>
      </c>
      <c r="F155" s="69" t="s">
        <v>142</v>
      </c>
      <c r="G155" s="69"/>
      <c r="H155" s="120">
        <v>3921649.2</v>
      </c>
      <c r="I155" s="159">
        <v>0</v>
      </c>
      <c r="J155" s="178">
        <v>0</v>
      </c>
    </row>
    <row r="156" spans="2:10" ht="12.75">
      <c r="B156" s="39" t="s">
        <v>33</v>
      </c>
      <c r="F156" s="69" t="s">
        <v>142</v>
      </c>
      <c r="G156" s="69" t="s">
        <v>9</v>
      </c>
      <c r="H156" s="120">
        <v>3921649.2</v>
      </c>
      <c r="I156" s="159">
        <v>0</v>
      </c>
      <c r="J156" s="178">
        <v>0</v>
      </c>
    </row>
    <row r="157" spans="2:10" ht="12.75">
      <c r="B157" s="39" t="s">
        <v>34</v>
      </c>
      <c r="F157" s="69" t="s">
        <v>142</v>
      </c>
      <c r="G157" s="69" t="s">
        <v>10</v>
      </c>
      <c r="H157" s="120">
        <v>3921649.2</v>
      </c>
      <c r="I157" s="159">
        <v>0</v>
      </c>
      <c r="J157" s="178">
        <v>0</v>
      </c>
    </row>
    <row r="158" spans="2:10" ht="15" customHeight="1">
      <c r="B158" s="40" t="s">
        <v>138</v>
      </c>
      <c r="C158" s="97"/>
      <c r="D158" s="98"/>
      <c r="E158" s="99"/>
      <c r="F158" s="69" t="s">
        <v>140</v>
      </c>
      <c r="G158" s="86"/>
      <c r="H158" s="119">
        <v>21000</v>
      </c>
      <c r="I158" s="159">
        <v>21000</v>
      </c>
      <c r="J158" s="178">
        <f t="shared" si="2"/>
        <v>100</v>
      </c>
    </row>
    <row r="159" spans="2:10" ht="23.25" customHeight="1">
      <c r="B159" s="40" t="s">
        <v>117</v>
      </c>
      <c r="C159" s="97"/>
      <c r="D159" s="98"/>
      <c r="E159" s="99"/>
      <c r="F159" s="69" t="s">
        <v>140</v>
      </c>
      <c r="G159" s="86" t="s">
        <v>7</v>
      </c>
      <c r="H159" s="119">
        <v>21000</v>
      </c>
      <c r="I159" s="159">
        <v>21000</v>
      </c>
      <c r="J159" s="178">
        <f t="shared" si="2"/>
        <v>100</v>
      </c>
    </row>
    <row r="160" spans="2:10" ht="27" customHeight="1">
      <c r="B160" s="40" t="s">
        <v>139</v>
      </c>
      <c r="C160" s="97"/>
      <c r="D160" s="98"/>
      <c r="E160" s="99"/>
      <c r="F160" s="69" t="s">
        <v>140</v>
      </c>
      <c r="G160" s="86" t="s">
        <v>8</v>
      </c>
      <c r="H160" s="119">
        <v>21000</v>
      </c>
      <c r="I160" s="159">
        <v>21000</v>
      </c>
      <c r="J160" s="178">
        <f t="shared" si="2"/>
        <v>100</v>
      </c>
    </row>
    <row r="161" spans="2:10" ht="13.5" customHeight="1">
      <c r="B161" s="142" t="s">
        <v>145</v>
      </c>
      <c r="C161" s="97"/>
      <c r="D161" s="98"/>
      <c r="E161" s="99"/>
      <c r="F161" s="82" t="s">
        <v>64</v>
      </c>
      <c r="G161" s="82"/>
      <c r="H161" s="143">
        <v>4000</v>
      </c>
      <c r="I161" s="162">
        <v>4000</v>
      </c>
      <c r="J161" s="178">
        <f t="shared" si="2"/>
        <v>100</v>
      </c>
    </row>
    <row r="162" spans="2:10" ht="15" customHeight="1">
      <c r="B162" s="40" t="s">
        <v>113</v>
      </c>
      <c r="C162" s="97"/>
      <c r="D162" s="98"/>
      <c r="E162" s="99"/>
      <c r="F162" s="82" t="s">
        <v>64</v>
      </c>
      <c r="G162" s="82" t="s">
        <v>115</v>
      </c>
      <c r="H162" s="143">
        <v>4000</v>
      </c>
      <c r="I162" s="162">
        <v>4000</v>
      </c>
      <c r="J162" s="178">
        <f t="shared" si="2"/>
        <v>100</v>
      </c>
    </row>
    <row r="163" spans="2:10" ht="15" customHeight="1">
      <c r="B163" s="40" t="s">
        <v>114</v>
      </c>
      <c r="F163" s="82" t="s">
        <v>64</v>
      </c>
      <c r="G163" s="82" t="s">
        <v>103</v>
      </c>
      <c r="H163" s="143">
        <v>4000</v>
      </c>
      <c r="I163" s="162">
        <v>4000</v>
      </c>
      <c r="J163" s="178">
        <f t="shared" si="2"/>
        <v>100</v>
      </c>
    </row>
    <row r="164" spans="2:10" ht="15" customHeight="1">
      <c r="B164" s="1"/>
      <c r="F164" s="1"/>
      <c r="G164" s="1"/>
      <c r="H164" s="1"/>
      <c r="I164" s="1"/>
      <c r="J164" s="1"/>
    </row>
    <row r="165" spans="1:10" s="2" customFormat="1" ht="17.25" customHeight="1">
      <c r="A165" s="1"/>
      <c r="B165" s="96"/>
      <c r="C165" s="97"/>
      <c r="D165" s="98"/>
      <c r="E165" s="99"/>
      <c r="F165" s="94"/>
      <c r="G165" s="100"/>
      <c r="H165" s="100"/>
      <c r="I165" s="100"/>
      <c r="J165" s="95"/>
    </row>
    <row r="166" spans="3:10" s="2" customFormat="1" ht="17.25" customHeight="1">
      <c r="C166" s="89"/>
      <c r="D166" s="89"/>
      <c r="E166" s="89"/>
      <c r="F166" s="84"/>
      <c r="G166" s="87"/>
      <c r="H166" s="87"/>
      <c r="I166" s="87"/>
      <c r="J166" s="90"/>
    </row>
    <row r="167" spans="3:10" s="2" customFormat="1" ht="12.75">
      <c r="C167" s="89"/>
      <c r="D167" s="89"/>
      <c r="E167" s="89"/>
      <c r="F167" s="91"/>
      <c r="G167" s="92"/>
      <c r="H167" s="92"/>
      <c r="I167" s="92"/>
      <c r="J167" s="93"/>
    </row>
    <row r="168" spans="2:10" ht="12.75">
      <c r="B168" s="1"/>
      <c r="C168" s="89"/>
      <c r="D168" s="89"/>
      <c r="E168" s="89"/>
      <c r="F168" s="91"/>
      <c r="G168" s="92"/>
      <c r="H168" s="92"/>
      <c r="I168" s="92"/>
      <c r="J168" s="92"/>
    </row>
  </sheetData>
  <sheetProtection/>
  <mergeCells count="10">
    <mergeCell ref="F1:J6"/>
    <mergeCell ref="B10:K10"/>
    <mergeCell ref="G9:J9"/>
    <mergeCell ref="B11:K13"/>
    <mergeCell ref="B15:B17"/>
    <mergeCell ref="F15:F17"/>
    <mergeCell ref="G15:G17"/>
    <mergeCell ref="J15:J17"/>
    <mergeCell ref="H15:H17"/>
    <mergeCell ref="I15:I17"/>
  </mergeCells>
  <printOptions horizontalCentered="1"/>
  <pageMargins left="0" right="0" top="0" bottom="0.5905511811023623" header="0" footer="0"/>
  <pageSetup firstPageNumber="24" useFirstPageNumber="1" fitToHeight="7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User</cp:lastModifiedBy>
  <cp:lastPrinted>2020-07-20T09:01:50Z</cp:lastPrinted>
  <dcterms:created xsi:type="dcterms:W3CDTF">2009-02-03T11:21:42Z</dcterms:created>
  <dcterms:modified xsi:type="dcterms:W3CDTF">2022-05-13T07:37:48Z</dcterms:modified>
  <cp:category/>
  <cp:version/>
  <cp:contentType/>
  <cp:contentStatus/>
</cp:coreProperties>
</file>