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30" windowWidth="15195" windowHeight="8475" activeTab="0"/>
  </bookViews>
  <sheets>
    <sheet name="анализ 1" sheetId="1" r:id="rId1"/>
    <sheet name="Лист1" sheetId="2" r:id="rId2"/>
  </sheets>
  <definedNames>
    <definedName name="_xlnm.Print_Titles" localSheetId="0">'анализ 1'!$12:$14</definedName>
    <definedName name="_xlnm.Print_Area" localSheetId="0">'анализ 1'!$B$1:$H$187</definedName>
  </definedNames>
  <calcPr fullCalcOnLoad="1"/>
</workbook>
</file>

<file path=xl/sharedStrings.xml><?xml version="1.0" encoding="utf-8"?>
<sst xmlns="http://schemas.openxmlformats.org/spreadsheetml/2006/main" count="596" uniqueCount="239">
  <si>
    <t>0503</t>
  </si>
  <si>
    <t>Культура</t>
  </si>
  <si>
    <t>ВСЕГО: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</si>
  <si>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</si>
  <si>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</si>
  <si>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</si>
  <si>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</si>
  <si>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</si>
  <si>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</si>
  <si>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</si>
  <si>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</si>
  <si>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Жилищно-коммунальное хозяйство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</si>
  <si>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</si>
  <si>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</si>
  <si>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</si>
  <si>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</si>
  <si>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</si>
  <si>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</si>
  <si>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</si>
  <si>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</si>
  <si>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</si>
  <si>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</si>
  <si>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</si>
  <si>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</si>
  <si>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</si>
  <si>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</si>
  <si>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</si>
  <si>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</si>
  <si>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</si>
  <si>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</si>
  <si>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</si>
  <si>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</si>
  <si>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</si>
  <si>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</si>
  <si>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</si>
  <si>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</si>
  <si>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</si>
  <si>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</si>
  <si>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</si>
  <si>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</si>
  <si>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</si>
  <si>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</si>
  <si>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</si>
  <si>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</si>
  <si>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</si>
  <si>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</si>
  <si>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</si>
  <si>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</si>
  <si>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</si>
  <si>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</si>
  <si>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</si>
  <si>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Глава местной администрации( исполнительно-распорядительного органа муниципального образования)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</si>
  <si>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</si>
  <si>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</si>
  <si>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</si>
  <si>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</si>
  <si>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</si>
  <si>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</si>
  <si>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</si>
  <si>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</si>
  <si>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0500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</si>
  <si>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</si>
  <si>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Резервные фонды местных администраций</t>
  </si>
  <si>
    <t>Иные закупки товаров, работ и услуг для обеспечения государственных          (муниципальных) нужд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</si>
  <si>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</si>
  <si>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</si>
  <si>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</si>
  <si>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</si>
  <si>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</si>
  <si>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</si>
  <si>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</si>
  <si>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</si>
  <si>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</si>
  <si>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</si>
  <si>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</si>
  <si>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</si>
  <si>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Национальная экономика</t>
  </si>
  <si>
    <t>0400</t>
  </si>
  <si>
    <t>0409</t>
  </si>
  <si>
    <t>Муниципальная программа сельского поселения "Поселок Детчино" "Безопасность дорожного  движения поселении "Поселок Детчино"</t>
  </si>
  <si>
    <t>Стимулирование глав администраций сельских поселений</t>
  </si>
  <si>
    <t>КГРБС</t>
  </si>
  <si>
    <t>к Решению поселкового Собрания сельского поселения</t>
  </si>
  <si>
    <t>261</t>
  </si>
  <si>
    <t>Физическая культура</t>
  </si>
  <si>
    <t>1101</t>
  </si>
  <si>
    <t xml:space="preserve">Субсидии бюджетным учреждениям </t>
  </si>
  <si>
    <t xml:space="preserve">Муниципальная программа сельского поселения "Поселок Детчино" "Развитие физической культуры и спорта в сельском поселении "Поселок Детчино"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</si>
  <si>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</si>
  <si>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</si>
  <si>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Муниципальная программа "Развитие муниципальной службы в сельском поселении "Поселок Детчино"</t>
  </si>
  <si>
    <t>90 0 00 00000</t>
  </si>
  <si>
    <t xml:space="preserve">        Содержание.капитальный ремонт и ремонт дорог муниципального значения</t>
  </si>
  <si>
    <t>05 0 00 00000</t>
  </si>
  <si>
    <t>74 0 00 00000</t>
  </si>
  <si>
    <t>74 0 00 00400</t>
  </si>
  <si>
    <t>74 0 00 00450</t>
  </si>
  <si>
    <t>99 9 00 00000</t>
  </si>
  <si>
    <t>99 9 00 51180</t>
  </si>
  <si>
    <t>04 0 00 00000</t>
  </si>
  <si>
    <t>04 1 01 04090</t>
  </si>
  <si>
    <t>08 1 00 00000</t>
  </si>
  <si>
    <t>08 1 01 00260</t>
  </si>
  <si>
    <t>08 3 01 00027</t>
  </si>
  <si>
    <t>02 0 01 00028</t>
  </si>
  <si>
    <t xml:space="preserve">  НАЦИОНАЛЬНАЯ БЕЗОПАСНОСТЬ И ПРАВООХРАНИТЕЛЬНАЯ ДЕЯТЕЛЬНОСТЬ</t>
  </si>
  <si>
    <t xml:space="preserve">      Непрограммные расходы сельского поселения</t>
  </si>
  <si>
    <t>Муниципальная программа "Чистая вода в сельском поселении "Поселок Детчино"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</si>
  <si>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</si>
  <si>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</si>
  <si>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на территории сельского поселения "Поселок Детчино"</t>
  </si>
  <si>
    <t>Дорожное хозяйство (дорожные фонды)</t>
  </si>
  <si>
    <t>11 0 00 00000</t>
  </si>
  <si>
    <t>Основное мероприятие "Развитие учреждений в области физической культуры и спорта""</t>
  </si>
  <si>
    <t xml:space="preserve"> Реализация мероприятий "Развитие физической культуры и спорта в сельском поселении "Поселок Детчино""</t>
  </si>
  <si>
    <t>02 0 01 00000</t>
  </si>
  <si>
    <t>02 0 00 00000</t>
  </si>
  <si>
    <t xml:space="preserve">05 0 01 00000 </t>
  </si>
  <si>
    <t>06 0 F2 55550</t>
  </si>
  <si>
    <t>20 0 01 01204</t>
  </si>
  <si>
    <t>Уплата налогов, сборов и иных платежей</t>
  </si>
  <si>
    <t>850</t>
  </si>
  <si>
    <t xml:space="preserve">    Федеральный проект "Формирование комфортной городской среды"</t>
  </si>
  <si>
    <t xml:space="preserve">      Реализация программ формирования современной городской среды</t>
  </si>
  <si>
    <t>06 0 F2 00000</t>
  </si>
  <si>
    <t>90 0 00 01500</t>
  </si>
  <si>
    <t xml:space="preserve">"Поселок Детчино" "«О бюджете сельского поселения «Поселок Детчино» на 2022 год и плановый период 2023 и 2024 годов » </t>
  </si>
  <si>
    <t>81 0 00 00400</t>
  </si>
  <si>
    <t>74 0 00 00600</t>
  </si>
  <si>
    <t>81 0 00 00000</t>
  </si>
  <si>
    <t>Депутаты представительного органа муниципального образования</t>
  </si>
  <si>
    <t>81 0 00 00420</t>
  </si>
  <si>
    <t>Основное мероприятие "Стимулирование глав администраций сельских поселений"</t>
  </si>
  <si>
    <t>74 0 00 03000</t>
  </si>
  <si>
    <t>Муниципальная программа "По вопросам обеспечения пожарной безопасности на территории сельского поселения "Поселок Детчино"</t>
  </si>
  <si>
    <t>40 0 00 00000</t>
  </si>
  <si>
    <t>Основное мероприятие  "По вопросам обеспечения пожарной безопасности на территории сельского поселения "Поселок Детчино"</t>
  </si>
  <si>
    <t>40 0 01 00000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</si>
  <si>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</si>
  <si>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40 0 01 01000</t>
  </si>
  <si>
    <t>Осуществление первоичного воинского учета органами местного самоуправления поселений, муниципальных и городских округов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</si>
  <si>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</si>
  <si>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</si>
  <si>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30 0 00 00000</t>
  </si>
  <si>
    <t>30 0 01 00030</t>
  </si>
  <si>
    <t>Другие вопросы в области национальной экономики</t>
  </si>
  <si>
    <t>0412</t>
  </si>
  <si>
    <t>88 0 00 00900</t>
  </si>
  <si>
    <t>10 0 01 01620</t>
  </si>
  <si>
    <t>05 0 01 01250</t>
  </si>
  <si>
    <t>05 0 01 05250</t>
  </si>
  <si>
    <t>Пенсионное обеспечение</t>
  </si>
  <si>
    <t>1001</t>
  </si>
  <si>
    <t>Иные межбюджетные трансферты на предоставление ежемесячной социальной выплаты лицам, замещавшим муниципальные должности муниципальной службы муниципального образования сельского поселения "Поселок Детчино"</t>
  </si>
  <si>
    <t>20 0 01 01104</t>
  </si>
  <si>
    <t xml:space="preserve">Муниципальная программа «Поддержка местных инициатив в муниципальном образовании 
сельское поселение «Поселок Детчино»
</t>
  </si>
  <si>
    <t>04 1 04 01500</t>
  </si>
  <si>
    <t>05 0 04 S0240</t>
  </si>
  <si>
    <t>01 1 00 00000</t>
  </si>
  <si>
    <t>01 1 01 00000</t>
  </si>
  <si>
    <t>Основное направление "Профилактика правонарушений в сельском поселении "Поселок Детчино"</t>
  </si>
  <si>
    <t>"Профилактика правонарушений в сельском поселении "Поселок Детчино" на 2021-2025 годы</t>
  </si>
  <si>
    <t>01 1 01 00020</t>
  </si>
  <si>
    <t>Обеспечение деятельности представительного органа поселения</t>
  </si>
  <si>
    <t>Непрограммные расходы сельского поселения</t>
  </si>
  <si>
    <t>Муниципальная программа "Управление и распоряжение муниципальным имуществом в сельском поселении "Поселок Детчино" на 2022-2024 годы"</t>
  </si>
  <si>
    <t>Основное направление "Управление и распоряжение муниципальным имуществом в сельском поселении "Поселок Детчино" на 2022-2024 годы"</t>
  </si>
  <si>
    <t>Управление и распоряжение муниципальным имуществом в сельском поселении "Поселок Детчино" на 2022-2024 годы</t>
  </si>
  <si>
    <t>75 0 00 00000</t>
  </si>
  <si>
    <t>75 0 00 10000</t>
  </si>
  <si>
    <t>75 0 00 10010</t>
  </si>
  <si>
    <t>Муниципальная программа сельского поселения "Поселок Детчино "Совершенствование и развитие сети автомобильных дорог сельского поселения "Поселок Детчино"</t>
  </si>
  <si>
    <t>Подпрограмма " Безопасность дорожного движения"</t>
  </si>
  <si>
    <t>04 1 00 00000</t>
  </si>
  <si>
    <t>Основное мероприятие "Нормативно-правовое и организационно-методическое обеспечение реализации мероприятий в области формирования доступной среды"</t>
  </si>
  <si>
    <t>Содержание.капитальный ремонт и ремонт дорог муниципального значения</t>
  </si>
  <si>
    <t>04 1 01 00000</t>
  </si>
  <si>
    <t>Поддержка дорожного хозяйства</t>
  </si>
  <si>
    <t>Исполненеие переданых полномочий</t>
  </si>
  <si>
    <t>88 0 00 00000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</si>
  <si>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</si>
  <si>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Муниципальная программа "Содержание и ремонт муниципального жилого фонда на территории сельского поселения "Поселок Детчино"</t>
  </si>
  <si>
    <t>Основное мероприятие "Содержание общего имущества в многоквартирных домах"</t>
  </si>
  <si>
    <t>Содержание общего имущества в многоквартирных домах</t>
  </si>
  <si>
    <t>10 0 01 00000</t>
  </si>
  <si>
    <t>10 0 00 00000</t>
  </si>
  <si>
    <t>Основное мероприятие "Комплексное развитие систем коммунальной инфраструктуры СП "Поселок Детчино"</t>
  </si>
  <si>
    <t>Комплексное развитие систем коммунальной инфраструктуры СП "Поселок Детчино"</t>
  </si>
  <si>
    <t>Программа комплексного развития систем коммунальной инфраструктуры СП "Поселок Детчино"</t>
  </si>
  <si>
    <t>Муниципальная программа "Поддержка и развитие малого и среднего предпринимательства на территории сельского поселения "ципальная программа "Поддержка и развитие малого и среднего предпринимательства на территории сельского поселения "Поселок Детчино"</t>
  </si>
  <si>
    <t>50 0 00 00000</t>
  </si>
  <si>
    <t>Основное мероприятие "Поддержка и развитие малого и среднего предпринимательства на территории сельского поселения "Поселок Детчино"</t>
  </si>
  <si>
    <t>50 0 01 00000</t>
  </si>
  <si>
    <t>Поддержка и развитие малого и среднего предпринимательства на территории сельского поселения "Поселок Детчино"</t>
  </si>
  <si>
    <t>50 0 01 00010</t>
  </si>
  <si>
    <t>Основное мероприятие "Неотложные аварийно-восстановительные работы"</t>
  </si>
  <si>
    <t>30 0 01 00000</t>
  </si>
  <si>
    <t>30 0 02 00000</t>
  </si>
  <si>
    <t>30 0 02 00030</t>
  </si>
  <si>
    <t>Муниципальная программа "Борьба с борщевиком Сосновского на территории СП "Поселок Детчино"</t>
  </si>
  <si>
    <t>Основное мероприятие "Борьба с борщевиком Сосновского на территории СП "Поселок Детчино""</t>
  </si>
  <si>
    <t>60 0 00 00000</t>
  </si>
  <si>
    <t>60 0 01 00000</t>
  </si>
  <si>
    <t>Борьба с борщевиком Сосновского на территории СП "Поселок Детчино""</t>
  </si>
  <si>
    <t>60 0 01 00010</t>
  </si>
  <si>
    <t>Муниципальная программа сельского поселения "Поселок Детчино" Благоустройство территории сельского поселения "Поселок Детчино"</t>
  </si>
  <si>
    <t>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</si>
  <si>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>Прочие мероприятия по благоустройству</t>
  </si>
  <si>
    <t>Основное мероприятие реализация проектов развития общественной инфраструктуры, основанных на местных инициативах</t>
  </si>
  <si>
    <t xml:space="preserve">05 0 04 00000 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</si>
  <si>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</si>
  <si>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"Организация и проведение мероприятий в сфере культуры, искусства и кинематографии"</t>
  </si>
  <si>
    <t>08 2 01 00000</t>
  </si>
  <si>
    <t>08 2 01 00260</t>
  </si>
  <si>
    <t>Муниципальная программа сельского поселения " Развитие культуры в сельском поселении "Поселок Детчино"</t>
  </si>
  <si>
    <t>08 0 00 00000</t>
  </si>
  <si>
    <t>Подпрограмма "Развитие учреждений культуры"</t>
  </si>
  <si>
    <t>Основное мероприятие  "Развитие учреждений культуры"</t>
  </si>
  <si>
    <t>08 1 01 00000</t>
  </si>
  <si>
    <t>Подпрограмма "Организация и проведение мероприятий в сфере культуры, искусства и кинематографии"</t>
  </si>
  <si>
    <t>08 2 00 00000</t>
  </si>
  <si>
    <t>Подпрограмма совершенствование и развитие муниципальных библиотек в сельском поселении "Поселок Детчино"</t>
  </si>
  <si>
    <t>08 3 00 00000</t>
  </si>
  <si>
    <t>Основное мероприятие "Развитие муниципальных библиотек"</t>
  </si>
  <si>
    <t>08 3 01 00000</t>
  </si>
  <si>
    <t>Расходы на обеспечение деятельности муниципальных библиотек и организацию библиотечного обслуживания</t>
  </si>
  <si>
    <t>Бюджетные ассигнования 
на 2024 год</t>
  </si>
  <si>
    <t xml:space="preserve"> Ведомственная структура расходов сельского поселения «Поселок Детчино»  на плановый период 2023 и 2024 годов</t>
  </si>
  <si>
    <t>Приложение № 5</t>
  </si>
  <si>
    <t>Измененные бюджетные ассигнования 
на 2023 год</t>
  </si>
  <si>
    <t>Подпрограмма "социальные гарантии муниципальным служащим на 2022-2025 годы"</t>
  </si>
  <si>
    <t>Основное мероприятие "Обеспечение мер социальных гарантий муниципальным служащим в связи с выходом  их на пенсию"</t>
  </si>
  <si>
    <t>Муниципальная программа сельского поселения "Поселок Детчино"</t>
  </si>
  <si>
    <t>20 0 00 00000</t>
  </si>
  <si>
    <t>Основное мероприятие "Социальная поддержка граждан"</t>
  </si>
  <si>
    <t>20 0 01 00000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</si>
  <si>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</si>
  <si>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</si>
  <si>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№  81 от 20.12.2021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</si>
</sst>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"/>
    <numFmt numFmtId="180" formatCode="[$-FC19]d\ mmmm\ yyyy\ &quot;г.&quot;"/>
  </numFmts>
  <fonts count="6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/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37" fillId="19" borderId="0">
      <alignment horizontal="left"/>
      <protection locked="0"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1" fontId="40" fillId="0" borderId="1">
      <alignment horizontal="center" vertical="top" shrinkToFit="1"/>
      <protection/>
    </xf>
    <xf numFmtId="0" fontId="38" fillId="0" borderId="0">
      <alignment horizontal="right"/>
      <protection/>
    </xf>
    <xf numFmtId="0" fontId="37" fillId="19" borderId="2">
      <alignment horizontal="left"/>
      <protection locked="0"/>
    </xf>
    <xf numFmtId="0" fontId="41" fillId="0" borderId="1">
      <alignment horizontal="center" vertical="center" wrapText="1"/>
      <protection/>
    </xf>
    <xf numFmtId="0" fontId="41" fillId="0" borderId="1">
      <alignment horizontal="center" vertical="center" shrinkToFit="1"/>
      <protection/>
    </xf>
    <xf numFmtId="0" fontId="37" fillId="19" borderId="3">
      <alignment horizontal="left"/>
      <protection locked="0"/>
    </xf>
    <xf numFmtId="49" fontId="41" fillId="0" borderId="1">
      <alignment horizontal="left" vertical="top" wrapText="1"/>
      <protection/>
    </xf>
    <xf numFmtId="49" fontId="38" fillId="0" borderId="1">
      <alignment horizontal="left" vertical="top" wrapText="1"/>
      <protection/>
    </xf>
    <xf numFmtId="0" fontId="37" fillId="19" borderId="4">
      <alignment horizontal="left"/>
      <protection locked="0"/>
    </xf>
    <xf numFmtId="0" fontId="41" fillId="0" borderId="1">
      <alignment horizontal="left"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49" fontId="41" fillId="0" borderId="1">
      <alignment horizontal="center" vertical="top" wrapText="1"/>
      <protection/>
    </xf>
    <xf numFmtId="49" fontId="38" fillId="0" borderId="1">
      <alignment horizontal="center" vertical="top" wrapText="1"/>
      <protection/>
    </xf>
    <xf numFmtId="4" fontId="41" fillId="20" borderId="1">
      <alignment horizontal="right" vertical="top" shrinkToFit="1"/>
      <protection/>
    </xf>
    <xf numFmtId="4" fontId="38" fillId="20" borderId="1">
      <alignment horizontal="right" vertical="top" shrinkToFit="1"/>
      <protection/>
    </xf>
    <xf numFmtId="4" fontId="41" fillId="21" borderId="1">
      <alignment horizontal="right" vertical="top" shrinkToFit="1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41" fillId="0" borderId="5">
      <alignment horizontal="left"/>
      <protection/>
    </xf>
    <xf numFmtId="0" fontId="38" fillId="0" borderId="5">
      <alignment/>
      <protection/>
    </xf>
    <xf numFmtId="0" fontId="42" fillId="0" borderId="1">
      <alignment vertical="top" wrapText="1"/>
      <protection/>
    </xf>
    <xf numFmtId="0" fontId="43" fillId="0" borderId="6">
      <alignment horizontal="left" wrapText="1" indent="2"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4" fillId="28" borderId="7" applyNumberFormat="0" applyAlignment="0" applyProtection="0"/>
    <xf numFmtId="0" fontId="45" fillId="29" borderId="8" applyNumberFormat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30" borderId="13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3" borderId="14" applyNumberFormat="0" applyFont="0" applyAlignment="0" applyProtection="0"/>
    <xf numFmtId="9" fontId="0" fillId="0" borderId="0" applyFon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/>
    </xf>
    <xf numFmtId="0" fontId="4" fillId="0" borderId="0" xfId="0" applyFont="1" applyAlignment="1">
      <alignment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/>
    </xf>
    <xf numFmtId="49" fontId="1" fillId="0" borderId="21" xfId="0" applyNumberFormat="1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 vertical="center"/>
    </xf>
    <xf numFmtId="4" fontId="1" fillId="0" borderId="18" xfId="0" applyNumberFormat="1" applyFont="1" applyFill="1" applyBorder="1" applyAlignment="1">
      <alignment horizontal="right" vertical="center"/>
    </xf>
    <xf numFmtId="49" fontId="1" fillId="0" borderId="23" xfId="0" applyNumberFormat="1" applyFont="1" applyFill="1" applyBorder="1" applyAlignment="1">
      <alignment horizontal="left" vertical="center"/>
    </xf>
    <xf numFmtId="4" fontId="1" fillId="0" borderId="23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1" fillId="0" borderId="24" xfId="0" applyFont="1" applyFill="1" applyBorder="1" applyAlignment="1">
      <alignment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right" vertical="center"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lef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49" fontId="2" fillId="0" borderId="26" xfId="0" applyNumberFormat="1" applyFont="1" applyBorder="1" applyAlignment="1">
      <alignment horizontal="left"/>
    </xf>
    <xf numFmtId="4" fontId="2" fillId="0" borderId="18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" fontId="38" fillId="0" borderId="1" xfId="43" applyNumberFormat="1" applyFont="1" applyAlignment="1" applyProtection="1">
      <alignment horizontal="center" vertical="center" shrinkToFit="1"/>
      <protection/>
    </xf>
    <xf numFmtId="49" fontId="1" fillId="35" borderId="16" xfId="0" applyNumberFormat="1" applyFont="1" applyFill="1" applyBorder="1" applyAlignment="1">
      <alignment horizontal="left" vertical="center"/>
    </xf>
    <xf numFmtId="4" fontId="1" fillId="35" borderId="16" xfId="0" applyNumberFormat="1" applyFont="1" applyFill="1" applyBorder="1" applyAlignment="1">
      <alignment horizontal="right" vertical="center"/>
    </xf>
    <xf numFmtId="1" fontId="38" fillId="0" borderId="1" xfId="43" applyNumberFormat="1" applyFont="1" applyAlignment="1" applyProtection="1">
      <alignment horizontal="left" vertical="center" shrinkToFit="1"/>
      <protection/>
    </xf>
    <xf numFmtId="49" fontId="2" fillId="35" borderId="16" xfId="0" applyNumberFormat="1" applyFont="1" applyFill="1" applyBorder="1" applyAlignment="1">
      <alignment horizontal="left" vertical="center"/>
    </xf>
    <xf numFmtId="49" fontId="1" fillId="35" borderId="20" xfId="0" applyNumberFormat="1" applyFont="1" applyFill="1" applyBorder="1" applyAlignment="1">
      <alignment horizontal="left" vertical="center"/>
    </xf>
    <xf numFmtId="4" fontId="1" fillId="35" borderId="20" xfId="0" applyNumberFormat="1" applyFont="1" applyFill="1" applyBorder="1" applyAlignment="1">
      <alignment horizontal="right" vertical="center"/>
    </xf>
    <xf numFmtId="2" fontId="1" fillId="35" borderId="16" xfId="0" applyNumberFormat="1" applyFont="1" applyFill="1" applyBorder="1" applyAlignment="1">
      <alignment horizontal="right" vertical="center"/>
    </xf>
    <xf numFmtId="0" fontId="38" fillId="0" borderId="1" xfId="50" applyNumberFormat="1" applyFill="1" applyProtection="1">
      <alignment horizontal="left" vertical="top" wrapText="1"/>
      <protection/>
    </xf>
    <xf numFmtId="1" fontId="38" fillId="0" borderId="28" xfId="43" applyNumberFormat="1" applyFont="1" applyBorder="1" applyAlignment="1" applyProtection="1">
      <alignment horizontal="left" vertical="top" shrinkToFit="1"/>
      <protection/>
    </xf>
    <xf numFmtId="49" fontId="1" fillId="35" borderId="19" xfId="0" applyNumberFormat="1" applyFont="1" applyFill="1" applyBorder="1" applyAlignment="1">
      <alignment horizontal="left" vertical="center"/>
    </xf>
    <xf numFmtId="0" fontId="38" fillId="0" borderId="1" xfId="66" applyNumberFormat="1" applyFont="1" applyProtection="1">
      <alignment vertical="top" wrapText="1"/>
      <protection/>
    </xf>
    <xf numFmtId="49" fontId="2" fillId="0" borderId="21" xfId="0" applyNumberFormat="1" applyFont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 wrapText="1"/>
    </xf>
    <xf numFmtId="3" fontId="2" fillId="0" borderId="30" xfId="0" applyNumberFormat="1" applyFont="1" applyBorder="1" applyAlignment="1">
      <alignment/>
    </xf>
    <xf numFmtId="49" fontId="38" fillId="0" borderId="1" xfId="50" applyNumberFormat="1" applyProtection="1">
      <alignment horizontal="left" vertical="top" wrapText="1"/>
      <protection/>
    </xf>
    <xf numFmtId="49" fontId="38" fillId="0" borderId="1" xfId="56" applyNumberFormat="1" applyProtection="1">
      <alignment horizontal="center" vertical="top" wrapText="1"/>
      <protection/>
    </xf>
    <xf numFmtId="49" fontId="38" fillId="0" borderId="1" xfId="56" applyNumberFormat="1" applyAlignment="1" applyProtection="1">
      <alignment horizontal="left" vertical="top" wrapText="1"/>
      <protection/>
    </xf>
    <xf numFmtId="49" fontId="41" fillId="0" borderId="1" xfId="56" applyNumberFormat="1" applyFont="1" applyAlignment="1" applyProtection="1">
      <alignment horizontal="right" vertical="top" wrapText="1"/>
      <protection/>
    </xf>
    <xf numFmtId="49" fontId="41" fillId="0" borderId="1" xfId="50" applyNumberFormat="1" applyFont="1" applyProtection="1">
      <alignment horizontal="left" vertical="top" wrapText="1"/>
      <protection/>
    </xf>
    <xf numFmtId="49" fontId="2" fillId="0" borderId="31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1" fillId="35" borderId="16" xfId="0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 vertical="center"/>
    </xf>
    <xf numFmtId="49" fontId="1" fillId="0" borderId="32" xfId="0" applyNumberFormat="1" applyFont="1" applyFill="1" applyBorder="1" applyAlignment="1">
      <alignment horizontal="left" vertical="center"/>
    </xf>
    <xf numFmtId="49" fontId="1" fillId="0" borderId="33" xfId="0" applyNumberFormat="1" applyFont="1" applyFill="1" applyBorder="1" applyAlignment="1">
      <alignment horizontal="left" vertical="center"/>
    </xf>
    <xf numFmtId="2" fontId="1" fillId="0" borderId="19" xfId="0" applyNumberFormat="1" applyFont="1" applyBorder="1" applyAlignment="1">
      <alignment/>
    </xf>
    <xf numFmtId="4" fontId="2" fillId="35" borderId="20" xfId="0" applyNumberFormat="1" applyFont="1" applyFill="1" applyBorder="1" applyAlignment="1">
      <alignment horizontal="right" vertical="center"/>
    </xf>
    <xf numFmtId="49" fontId="2" fillId="0" borderId="34" xfId="0" applyNumberFormat="1" applyFont="1" applyFill="1" applyBorder="1" applyAlignment="1">
      <alignment horizontal="left" vertical="center"/>
    </xf>
    <xf numFmtId="49" fontId="38" fillId="0" borderId="1" xfId="50" applyNumberFormat="1" applyAlignment="1" applyProtection="1">
      <alignment vertical="top" wrapText="1"/>
      <protection/>
    </xf>
    <xf numFmtId="49" fontId="1" fillId="0" borderId="24" xfId="0" applyNumberFormat="1" applyFont="1" applyBorder="1" applyAlignment="1">
      <alignment horizontal="left" vertical="center" wrapText="1"/>
    </xf>
    <xf numFmtId="4" fontId="1" fillId="0" borderId="33" xfId="0" applyNumberFormat="1" applyFont="1" applyFill="1" applyBorder="1" applyAlignment="1">
      <alignment horizontal="right" vertical="center"/>
    </xf>
    <xf numFmtId="49" fontId="1" fillId="0" borderId="34" xfId="0" applyNumberFormat="1" applyFont="1" applyFill="1" applyBorder="1" applyAlignment="1">
      <alignment horizontal="left" vertical="center"/>
    </xf>
    <xf numFmtId="3" fontId="2" fillId="0" borderId="35" xfId="0" applyNumberFormat="1" applyFont="1" applyBorder="1" applyAlignment="1">
      <alignment/>
    </xf>
    <xf numFmtId="49" fontId="38" fillId="0" borderId="3" xfId="56" applyNumberFormat="1" applyBorder="1" applyAlignment="1" applyProtection="1">
      <alignment horizontal="left" vertical="top" wrapText="1"/>
      <protection/>
    </xf>
    <xf numFmtId="49" fontId="1" fillId="0" borderId="1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8" fillId="0" borderId="1" xfId="50" applyNumberFormat="1" applyProtection="1">
      <alignment horizontal="left" vertical="top" wrapText="1"/>
      <protection/>
    </xf>
    <xf numFmtId="49" fontId="1" fillId="35" borderId="33" xfId="0" applyNumberFormat="1" applyFont="1" applyFill="1" applyBorder="1" applyAlignment="1">
      <alignment horizontal="left" vertical="center"/>
    </xf>
    <xf numFmtId="2" fontId="1" fillId="0" borderId="20" xfId="0" applyNumberFormat="1" applyFont="1" applyFill="1" applyBorder="1" applyAlignment="1">
      <alignment horizontal="right" vertical="center"/>
    </xf>
    <xf numFmtId="3" fontId="2" fillId="0" borderId="31" xfId="0" applyNumberFormat="1" applyFont="1" applyBorder="1" applyAlignment="1">
      <alignment/>
    </xf>
    <xf numFmtId="49" fontId="41" fillId="0" borderId="1" xfId="56" applyNumberFormat="1" applyFont="1" applyAlignment="1" applyProtection="1">
      <alignment horizontal="left" vertical="top" wrapText="1"/>
      <protection/>
    </xf>
    <xf numFmtId="0" fontId="41" fillId="0" borderId="1" xfId="55" applyNumberFormat="1" applyAlignment="1" applyProtection="1">
      <alignment vertical="top" wrapText="1"/>
      <protection/>
    </xf>
    <xf numFmtId="0" fontId="38" fillId="0" borderId="1" xfId="55" applyNumberFormat="1" applyFont="1" applyAlignment="1" applyProtection="1">
      <alignment vertical="top" wrapText="1"/>
      <protection/>
    </xf>
    <xf numFmtId="0" fontId="1" fillId="0" borderId="25" xfId="0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3" fontId="2" fillId="0" borderId="19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horizontal="left" vertical="center"/>
    </xf>
    <xf numFmtId="3" fontId="2" fillId="0" borderId="36" xfId="0" applyNumberFormat="1" applyFont="1" applyBorder="1" applyAlignment="1">
      <alignment vertical="center"/>
    </xf>
    <xf numFmtId="0" fontId="41" fillId="0" borderId="1" xfId="66" applyNumberFormat="1" applyFont="1" applyProtection="1">
      <alignment vertical="top" wrapText="1"/>
      <protection/>
    </xf>
    <xf numFmtId="3" fontId="2" fillId="0" borderId="16" xfId="0" applyNumberFormat="1" applyFont="1" applyBorder="1" applyAlignment="1">
      <alignment/>
    </xf>
    <xf numFmtId="0" fontId="2" fillId="0" borderId="19" xfId="0" applyFont="1" applyFill="1" applyBorder="1" applyAlignment="1">
      <alignment wrapText="1"/>
    </xf>
    <xf numFmtId="49" fontId="2" fillId="0" borderId="35" xfId="0" applyNumberFormat="1" applyFont="1" applyFill="1" applyBorder="1" applyAlignment="1">
      <alignment horizontal="left" vertical="center"/>
    </xf>
    <xf numFmtId="0" fontId="38" fillId="0" borderId="19" xfId="67" applyNumberFormat="1" applyFont="1" applyBorder="1" applyAlignment="1" applyProtection="1">
      <alignment wrapText="1"/>
      <protection/>
    </xf>
    <xf numFmtId="0" fontId="1" fillId="0" borderId="37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49" fontId="38" fillId="0" borderId="38" xfId="56" applyNumberFormat="1" applyBorder="1" applyAlignment="1" applyProtection="1">
      <alignment horizontal="left" vertical="top" wrapText="1"/>
      <protection/>
    </xf>
    <xf numFmtId="49" fontId="38" fillId="0" borderId="28" xfId="56" applyNumberFormat="1" applyBorder="1" applyProtection="1">
      <alignment horizontal="center" vertical="top" wrapText="1"/>
      <protection/>
    </xf>
    <xf numFmtId="0" fontId="1" fillId="0" borderId="0" xfId="0" applyFont="1" applyBorder="1" applyAlignment="1">
      <alignment horizontal="left" vertical="center" wrapText="1"/>
    </xf>
    <xf numFmtId="49" fontId="38" fillId="0" borderId="38" xfId="56" applyNumberFormat="1" applyBorder="1" applyAlignment="1" applyProtection="1">
      <alignment horizontal="left" vertical="center" wrapText="1"/>
      <protection/>
    </xf>
    <xf numFmtId="4" fontId="2" fillId="0" borderId="20" xfId="0" applyNumberFormat="1" applyFont="1" applyBorder="1" applyAlignment="1">
      <alignment horizontal="right" vertical="center"/>
    </xf>
    <xf numFmtId="2" fontId="1" fillId="35" borderId="20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2" fontId="1" fillId="0" borderId="16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49" fontId="2" fillId="0" borderId="44" xfId="0" applyNumberFormat="1" applyFont="1" applyBorder="1" applyAlignment="1">
      <alignment horizontal="left" vertical="center" wrapText="1"/>
    </xf>
    <xf numFmtId="49" fontId="2" fillId="0" borderId="45" xfId="0" applyNumberFormat="1" applyFont="1" applyBorder="1" applyAlignment="1">
      <alignment horizontal="left" vertical="center" wrapText="1"/>
    </xf>
    <xf numFmtId="49" fontId="2" fillId="0" borderId="46" xfId="0" applyNumberFormat="1" applyFont="1" applyBorder="1" applyAlignment="1">
      <alignment horizontal="left" vertical="center" wrapText="1"/>
    </xf>
    <xf numFmtId="49" fontId="2" fillId="0" borderId="47" xfId="0" applyNumberFormat="1" applyFont="1" applyBorder="1" applyAlignment="1">
      <alignment horizontal="left" vertical="center" wrapText="1"/>
    </xf>
    <xf numFmtId="49" fontId="2" fillId="0" borderId="48" xfId="0" applyNumberFormat="1" applyFont="1" applyBorder="1" applyAlignment="1">
      <alignment horizontal="left" vertical="center" wrapText="1"/>
    </xf>
    <xf numFmtId="49" fontId="2" fillId="0" borderId="49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6 2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61" xfId="66"/>
    <cellStyle name="xl73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9"/>
  <sheetViews>
    <sheetView tabSelected="1" view="pageBreakPreview" zoomScaleNormal="75" zoomScaleSheetLayoutView="100" zoomScalePageLayoutView="0" workbookViewId="0" topLeftCell="B1">
      <selection activeCell="D12" sqref="D12:D14"/>
    </sheetView>
  </sheetViews>
  <sheetFormatPr defaultColWidth="9.00390625" defaultRowHeight="12.75"/>
  <cols>
    <col min="1" max="1" width="4.25390625" style="1" hidden="1" customWidth="1"/>
    <col min="2" max="2" width="77.375" style="8" customWidth="1"/>
    <col min="3" max="3" width="7.625" style="1" customWidth="1"/>
    <col min="4" max="4" width="10.00390625" style="14" customWidth="1"/>
    <col min="5" max="5" width="11.75390625" style="20" customWidth="1"/>
    <col min="6" max="6" width="6.875" style="14" customWidth="1"/>
    <col min="7" max="7" width="13.375" style="14" customWidth="1"/>
    <col min="8" max="8" width="18.125" style="4" customWidth="1"/>
    <col min="9" max="16384" width="9.125" style="1" customWidth="1"/>
  </cols>
  <sheetData>
    <row r="1" spans="4:8" ht="12.75">
      <c r="D1" s="22" t="s">
        <v>228</v>
      </c>
      <c r="E1" s="22"/>
      <c r="H1" s="22"/>
    </row>
    <row r="2" spans="4:8" ht="12.75">
      <c r="D2" s="22" t="s">
        <v>82</v>
      </c>
      <c r="E2" s="22"/>
      <c r="H2" s="22"/>
    </row>
    <row r="3" spans="4:8" ht="6" customHeight="1" hidden="1">
      <c r="D3" s="161" t="s">
        <v>126</v>
      </c>
      <c r="E3" s="162"/>
      <c r="F3" s="162"/>
      <c r="G3" s="162"/>
      <c r="H3" s="162"/>
    </row>
    <row r="4" spans="4:8" ht="15.75" customHeight="1">
      <c r="D4" s="162"/>
      <c r="E4" s="162"/>
      <c r="F4" s="162"/>
      <c r="G4" s="162"/>
      <c r="H4" s="162"/>
    </row>
    <row r="5" spans="4:8" ht="9" customHeight="1" hidden="1">
      <c r="D5" s="162"/>
      <c r="E5" s="162"/>
      <c r="F5" s="162"/>
      <c r="G5" s="162"/>
      <c r="H5" s="162"/>
    </row>
    <row r="6" spans="2:8" ht="23.25" customHeight="1">
      <c r="B6" s="120"/>
      <c r="D6" s="162"/>
      <c r="E6" s="162"/>
      <c r="F6" s="162"/>
      <c r="G6" s="162"/>
      <c r="H6" s="162"/>
    </row>
    <row r="7" spans="4:8" ht="12.75">
      <c r="D7" s="161" t="s">
        <v>238</v>
      </c>
      <c r="E7" s="161"/>
      <c r="F7" s="161"/>
      <c r="G7" s="161"/>
      <c r="H7" s="161"/>
    </row>
    <row r="8" spans="2:8" ht="22.5" customHeight="1">
      <c r="B8" s="171" t="s">
        <v>227</v>
      </c>
      <c r="C8" s="171"/>
      <c r="D8" s="171"/>
      <c r="E8" s="171"/>
      <c r="F8" s="171"/>
      <c r="G8" s="171"/>
      <c r="H8" s="171"/>
    </row>
    <row r="9" spans="2:8" ht="0.75" customHeight="1" hidden="1">
      <c r="B9" s="171"/>
      <c r="C9" s="171"/>
      <c r="D9" s="171"/>
      <c r="E9" s="171"/>
      <c r="F9" s="171"/>
      <c r="G9" s="171"/>
      <c r="H9" s="171"/>
    </row>
    <row r="10" spans="2:8" ht="11.25" customHeight="1" hidden="1">
      <c r="B10" s="171"/>
      <c r="C10" s="171"/>
      <c r="D10" s="171"/>
      <c r="E10" s="171"/>
      <c r="F10" s="171"/>
      <c r="G10" s="171"/>
      <c r="H10" s="171"/>
    </row>
    <row r="11" ht="13.5" thickBot="1">
      <c r="H11" s="4" t="s">
        <v>14</v>
      </c>
    </row>
    <row r="12" spans="2:8" ht="24.75" customHeight="1" thickBot="1">
      <c r="B12" s="163" t="s">
        <v>3</v>
      </c>
      <c r="C12" s="155" t="s">
        <v>81</v>
      </c>
      <c r="D12" s="165" t="s">
        <v>15</v>
      </c>
      <c r="E12" s="165" t="s">
        <v>16</v>
      </c>
      <c r="F12" s="168" t="s">
        <v>17</v>
      </c>
      <c r="G12" s="158" t="s">
        <v>229</v>
      </c>
      <c r="H12" s="158" t="s">
        <v>226</v>
      </c>
    </row>
    <row r="13" spans="2:8" ht="27.75" customHeight="1" thickBot="1">
      <c r="B13" s="163"/>
      <c r="C13" s="156"/>
      <c r="D13" s="166"/>
      <c r="E13" s="166"/>
      <c r="F13" s="169"/>
      <c r="G13" s="159"/>
      <c r="H13" s="159"/>
    </row>
    <row r="14" spans="2:8" ht="0.75" customHeight="1" hidden="1" thickBot="1">
      <c r="B14" s="164"/>
      <c r="C14" s="157"/>
      <c r="D14" s="167"/>
      <c r="E14" s="167"/>
      <c r="F14" s="170"/>
      <c r="G14" s="160"/>
      <c r="H14" s="160"/>
    </row>
    <row r="15" spans="2:8" s="3" customFormat="1" ht="13.5" thickBot="1">
      <c r="B15" s="9" t="s">
        <v>2</v>
      </c>
      <c r="C15" s="81"/>
      <c r="D15" s="15"/>
      <c r="E15" s="21"/>
      <c r="F15" s="76"/>
      <c r="G15" s="78">
        <f>G16</f>
        <v>41474745.989999995</v>
      </c>
      <c r="H15" s="78">
        <f>H16</f>
        <v>41260351.39</v>
      </c>
    </row>
    <row r="16" spans="2:8" s="3" customFormat="1" ht="12.75">
      <c r="B16" s="10" t="s">
        <v>40</v>
      </c>
      <c r="C16" s="73"/>
      <c r="D16" s="16"/>
      <c r="E16" s="16"/>
      <c r="F16" s="16"/>
      <c r="G16" s="77">
        <f>G17+G58+G66+G79+G105+G149+G167+G181</f>
        <v>41474745.989999995</v>
      </c>
      <c r="H16" s="77">
        <f>H17+H58+H66+H79+H105+H149+H167+H181</f>
        <v>41260351.39</v>
      </c>
    </row>
    <row r="17" spans="2:8" s="3" customFormat="1" ht="12.75">
      <c r="B17" s="11" t="s">
        <v>4</v>
      </c>
      <c r="C17" s="74">
        <v>261</v>
      </c>
      <c r="D17" s="17" t="s">
        <v>18</v>
      </c>
      <c r="E17" s="17"/>
      <c r="F17" s="17"/>
      <c r="G17" s="5">
        <f>G18+G28+G42+G47</f>
        <v>10428624</v>
      </c>
      <c r="H17" s="5">
        <f>H18+H28+H42+H47</f>
        <v>10293368</v>
      </c>
    </row>
    <row r="18" spans="2:8" s="2" customFormat="1" ht="27" customHeight="1">
      <c r="B18" s="12" t="s">
        <v>5</v>
      </c>
      <c r="C18" s="74">
        <v>261</v>
      </c>
      <c r="D18" s="18" t="s">
        <v>19</v>
      </c>
      <c r="E18" s="18"/>
      <c r="F18" s="18"/>
      <c r="G18" s="6">
        <f>G19+G25</f>
        <v>72080</v>
      </c>
      <c r="H18" s="6">
        <f>H19+H25</f>
        <v>72080</v>
      </c>
    </row>
    <row r="19" spans="2:8" s="2" customFormat="1" ht="14.25" customHeight="1">
      <c r="B19" s="126" t="s">
        <v>163</v>
      </c>
      <c r="C19" s="74">
        <v>261</v>
      </c>
      <c r="D19" s="19" t="s">
        <v>19</v>
      </c>
      <c r="E19" s="19" t="s">
        <v>129</v>
      </c>
      <c r="F19" s="18"/>
      <c r="G19" s="7">
        <f aca="true" t="shared" si="0" ref="G19:H22">G20</f>
        <v>3700</v>
      </c>
      <c r="H19" s="7">
        <f t="shared" si="0"/>
        <v>3700</v>
      </c>
    </row>
    <row r="20" spans="2:8" s="2" customFormat="1" ht="14.25" customHeight="1">
      <c r="B20" s="127" t="s">
        <v>9</v>
      </c>
      <c r="C20" s="74">
        <v>261</v>
      </c>
      <c r="D20" s="19" t="s">
        <v>19</v>
      </c>
      <c r="E20" s="19" t="s">
        <v>127</v>
      </c>
      <c r="F20" s="18"/>
      <c r="G20" s="7">
        <f t="shared" si="0"/>
        <v>3700</v>
      </c>
      <c r="H20" s="7">
        <f t="shared" si="0"/>
        <v>3700</v>
      </c>
    </row>
    <row r="21" spans="2:8" s="2" customFormat="1" ht="13.5" customHeight="1">
      <c r="B21" s="13" t="s">
        <v>130</v>
      </c>
      <c r="C21" s="74">
        <v>261</v>
      </c>
      <c r="D21" s="19" t="s">
        <v>19</v>
      </c>
      <c r="E21" s="19" t="s">
        <v>131</v>
      </c>
      <c r="F21" s="19"/>
      <c r="G21" s="7">
        <f t="shared" si="0"/>
        <v>3700</v>
      </c>
      <c r="H21" s="7">
        <f t="shared" si="0"/>
        <v>3700</v>
      </c>
    </row>
    <row r="22" spans="2:8" s="2" customFormat="1" ht="13.5" customHeight="1">
      <c r="B22" s="13" t="s">
        <v>47</v>
      </c>
      <c r="C22" s="74">
        <v>261</v>
      </c>
      <c r="D22" s="19" t="s">
        <v>19</v>
      </c>
      <c r="E22" s="19" t="s">
        <v>131</v>
      </c>
      <c r="F22" s="19" t="s">
        <v>43</v>
      </c>
      <c r="G22" s="7">
        <f t="shared" si="0"/>
        <v>3700</v>
      </c>
      <c r="H22" s="7">
        <f t="shared" si="0"/>
        <v>3700</v>
      </c>
    </row>
    <row r="23" spans="2:8" s="2" customFormat="1" ht="27" customHeight="1">
      <c r="B23" s="13" t="s">
        <v>48</v>
      </c>
      <c r="C23" s="74">
        <v>261</v>
      </c>
      <c r="D23" s="19" t="s">
        <v>19</v>
      </c>
      <c r="E23" s="19" t="s">
        <v>131</v>
      </c>
      <c r="F23" s="19" t="s">
        <v>44</v>
      </c>
      <c r="G23" s="7">
        <v>3700</v>
      </c>
      <c r="H23" s="7">
        <v>3700</v>
      </c>
    </row>
    <row r="24" spans="2:8" s="2" customFormat="1" ht="13.5" customHeight="1">
      <c r="B24" s="13" t="s">
        <v>164</v>
      </c>
      <c r="C24" s="74">
        <v>261</v>
      </c>
      <c r="D24" s="19" t="s">
        <v>19</v>
      </c>
      <c r="E24" s="19" t="s">
        <v>91</v>
      </c>
      <c r="F24" s="19"/>
      <c r="G24" s="7">
        <f>G25</f>
        <v>68380</v>
      </c>
      <c r="H24" s="7">
        <f>H25</f>
        <v>68380</v>
      </c>
    </row>
    <row r="25" spans="2:8" ht="24" customHeight="1">
      <c r="B25" s="13" t="s">
        <v>75</v>
      </c>
      <c r="C25" s="74">
        <v>261</v>
      </c>
      <c r="D25" s="19" t="s">
        <v>20</v>
      </c>
      <c r="E25" s="19" t="s">
        <v>125</v>
      </c>
      <c r="F25" s="19"/>
      <c r="G25" s="7">
        <v>68380</v>
      </c>
      <c r="H25" s="7">
        <v>68380</v>
      </c>
    </row>
    <row r="26" spans="2:8" ht="14.25" customHeight="1">
      <c r="B26" s="92" t="s">
        <v>52</v>
      </c>
      <c r="C26" s="74">
        <v>261</v>
      </c>
      <c r="D26" s="19" t="s">
        <v>20</v>
      </c>
      <c r="E26" s="19" t="s">
        <v>125</v>
      </c>
      <c r="F26" s="19" t="s">
        <v>22</v>
      </c>
      <c r="G26" s="7">
        <v>68380</v>
      </c>
      <c r="H26" s="7">
        <v>68380</v>
      </c>
    </row>
    <row r="27" spans="2:8" ht="12.75">
      <c r="B27" s="13" t="s">
        <v>37</v>
      </c>
      <c r="C27" s="74">
        <v>261</v>
      </c>
      <c r="D27" s="19" t="s">
        <v>20</v>
      </c>
      <c r="E27" s="19" t="s">
        <v>125</v>
      </c>
      <c r="F27" s="19" t="s">
        <v>39</v>
      </c>
      <c r="G27" s="7">
        <v>68380</v>
      </c>
      <c r="H27" s="7">
        <v>68380</v>
      </c>
    </row>
    <row r="28" spans="2:8" s="2" customFormat="1" ht="29.25" customHeight="1">
      <c r="B28" s="12" t="s">
        <v>7</v>
      </c>
      <c r="C28" s="74">
        <v>261</v>
      </c>
      <c r="D28" s="18" t="s">
        <v>21</v>
      </c>
      <c r="E28" s="18"/>
      <c r="F28" s="18"/>
      <c r="G28" s="6">
        <f>G29</f>
        <v>7793072</v>
      </c>
      <c r="H28" s="6">
        <f>H29</f>
        <v>7793072</v>
      </c>
    </row>
    <row r="29" spans="2:8" ht="25.5">
      <c r="B29" s="13" t="s">
        <v>90</v>
      </c>
      <c r="C29" s="74">
        <v>261</v>
      </c>
      <c r="D29" s="19" t="s">
        <v>21</v>
      </c>
      <c r="E29" s="19" t="s">
        <v>94</v>
      </c>
      <c r="F29" s="19"/>
      <c r="G29" s="7">
        <f>G32+G39</f>
        <v>7793072</v>
      </c>
      <c r="H29" s="7">
        <f>H32+H39</f>
        <v>7793072</v>
      </c>
    </row>
    <row r="30" spans="2:8" ht="25.5" customHeight="1" hidden="1">
      <c r="B30" s="13" t="s">
        <v>10</v>
      </c>
      <c r="C30" s="74">
        <v>261</v>
      </c>
      <c r="D30" s="19" t="s">
        <v>21</v>
      </c>
      <c r="E30" s="19" t="s">
        <v>23</v>
      </c>
      <c r="F30" s="19"/>
      <c r="G30" s="7">
        <v>0</v>
      </c>
      <c r="H30" s="7">
        <v>0</v>
      </c>
    </row>
    <row r="31" spans="2:8" ht="12.75" customHeight="1" hidden="1">
      <c r="B31" s="13" t="s">
        <v>6</v>
      </c>
      <c r="C31" s="74">
        <v>261</v>
      </c>
      <c r="D31" s="19" t="s">
        <v>21</v>
      </c>
      <c r="E31" s="19" t="s">
        <v>23</v>
      </c>
      <c r="F31" s="19" t="s">
        <v>22</v>
      </c>
      <c r="G31" s="7"/>
      <c r="H31" s="7"/>
    </row>
    <row r="32" spans="2:8" ht="12.75">
      <c r="B32" s="13" t="s">
        <v>9</v>
      </c>
      <c r="C32" s="74">
        <v>261</v>
      </c>
      <c r="D32" s="19" t="s">
        <v>21</v>
      </c>
      <c r="E32" s="19" t="s">
        <v>95</v>
      </c>
      <c r="F32" s="19"/>
      <c r="G32" s="7">
        <f>G33+G35+G37</f>
        <v>6959793</v>
      </c>
      <c r="H32" s="7">
        <f>H33+H35+H37</f>
        <v>6959793</v>
      </c>
    </row>
    <row r="33" spans="2:8" ht="39" customHeight="1">
      <c r="B33" s="13" t="s">
        <v>45</v>
      </c>
      <c r="C33" s="74">
        <v>261</v>
      </c>
      <c r="D33" s="19" t="s">
        <v>21</v>
      </c>
      <c r="E33" s="19" t="s">
        <v>95</v>
      </c>
      <c r="F33" s="19" t="s">
        <v>41</v>
      </c>
      <c r="G33" s="7">
        <f>G34</f>
        <v>6288697</v>
      </c>
      <c r="H33" s="7">
        <f>H34</f>
        <v>6288697</v>
      </c>
    </row>
    <row r="34" spans="2:8" ht="12.75">
      <c r="B34" s="13" t="s">
        <v>46</v>
      </c>
      <c r="C34" s="74">
        <v>261</v>
      </c>
      <c r="D34" s="19" t="s">
        <v>21</v>
      </c>
      <c r="E34" s="19" t="s">
        <v>95</v>
      </c>
      <c r="F34" s="19" t="s">
        <v>42</v>
      </c>
      <c r="G34" s="7">
        <v>6288697</v>
      </c>
      <c r="H34" s="7">
        <v>6288697</v>
      </c>
    </row>
    <row r="35" spans="2:8" ht="13.5" customHeight="1">
      <c r="B35" s="13" t="s">
        <v>47</v>
      </c>
      <c r="C35" s="74">
        <v>261</v>
      </c>
      <c r="D35" s="19" t="s">
        <v>21</v>
      </c>
      <c r="E35" s="19" t="s">
        <v>95</v>
      </c>
      <c r="F35" s="19" t="s">
        <v>43</v>
      </c>
      <c r="G35" s="27">
        <f>G36</f>
        <v>669096</v>
      </c>
      <c r="H35" s="27">
        <f>H36</f>
        <v>669096</v>
      </c>
    </row>
    <row r="36" spans="2:8" ht="25.5">
      <c r="B36" s="13" t="s">
        <v>48</v>
      </c>
      <c r="C36" s="74">
        <v>261</v>
      </c>
      <c r="D36" s="19" t="s">
        <v>21</v>
      </c>
      <c r="E36" s="19" t="s">
        <v>95</v>
      </c>
      <c r="F36" s="30" t="s">
        <v>44</v>
      </c>
      <c r="G36" s="7">
        <v>669096</v>
      </c>
      <c r="H36" s="7">
        <v>669096</v>
      </c>
    </row>
    <row r="37" spans="2:8" ht="12.75">
      <c r="B37" s="121" t="s">
        <v>49</v>
      </c>
      <c r="C37" s="74">
        <v>261</v>
      </c>
      <c r="D37" s="19" t="s">
        <v>21</v>
      </c>
      <c r="E37" s="19" t="s">
        <v>95</v>
      </c>
      <c r="F37" s="30" t="s">
        <v>50</v>
      </c>
      <c r="G37" s="7">
        <v>2000</v>
      </c>
      <c r="H37" s="7">
        <v>2000</v>
      </c>
    </row>
    <row r="38" spans="2:8" ht="12.75">
      <c r="B38" s="121" t="s">
        <v>120</v>
      </c>
      <c r="C38" s="74">
        <v>261</v>
      </c>
      <c r="D38" s="19" t="s">
        <v>21</v>
      </c>
      <c r="E38" s="19" t="s">
        <v>95</v>
      </c>
      <c r="F38" s="30" t="s">
        <v>121</v>
      </c>
      <c r="G38" s="7">
        <v>2000</v>
      </c>
      <c r="H38" s="7">
        <v>2000</v>
      </c>
    </row>
    <row r="39" spans="2:8" ht="25.5">
      <c r="B39" s="13" t="s">
        <v>51</v>
      </c>
      <c r="C39" s="74">
        <v>261</v>
      </c>
      <c r="D39" s="19" t="s">
        <v>21</v>
      </c>
      <c r="E39" s="19" t="s">
        <v>96</v>
      </c>
      <c r="F39" s="19"/>
      <c r="G39" s="7">
        <f>G40</f>
        <v>833279</v>
      </c>
      <c r="H39" s="7">
        <f>H40</f>
        <v>833279</v>
      </c>
    </row>
    <row r="40" spans="2:8" ht="38.25" customHeight="1">
      <c r="B40" s="13" t="s">
        <v>45</v>
      </c>
      <c r="C40" s="74">
        <v>261</v>
      </c>
      <c r="D40" s="19" t="s">
        <v>21</v>
      </c>
      <c r="E40" s="19" t="s">
        <v>96</v>
      </c>
      <c r="F40" s="19" t="s">
        <v>41</v>
      </c>
      <c r="G40" s="7">
        <f>G41</f>
        <v>833279</v>
      </c>
      <c r="H40" s="7">
        <f>H41</f>
        <v>833279</v>
      </c>
    </row>
    <row r="41" spans="2:8" ht="12.75">
      <c r="B41" s="13" t="s">
        <v>46</v>
      </c>
      <c r="C41" s="74">
        <v>261</v>
      </c>
      <c r="D41" s="19" t="s">
        <v>21</v>
      </c>
      <c r="E41" s="19" t="s">
        <v>96</v>
      </c>
      <c r="F41" s="19" t="s">
        <v>42</v>
      </c>
      <c r="G41" s="7">
        <v>833279</v>
      </c>
      <c r="H41" s="7">
        <v>833279</v>
      </c>
    </row>
    <row r="42" spans="2:8" ht="12.75">
      <c r="B42" s="12" t="s">
        <v>8</v>
      </c>
      <c r="C42" s="74">
        <v>261</v>
      </c>
      <c r="D42" s="18" t="s">
        <v>33</v>
      </c>
      <c r="E42" s="18"/>
      <c r="F42" s="18"/>
      <c r="G42" s="6">
        <f aca="true" t="shared" si="1" ref="G42:H45">G43</f>
        <v>100000</v>
      </c>
      <c r="H42" s="6">
        <f t="shared" si="1"/>
        <v>100000</v>
      </c>
    </row>
    <row r="43" spans="2:8" ht="25.5">
      <c r="B43" s="13" t="s">
        <v>90</v>
      </c>
      <c r="C43" s="74">
        <v>261</v>
      </c>
      <c r="D43" s="19" t="s">
        <v>33</v>
      </c>
      <c r="E43" s="19" t="s">
        <v>94</v>
      </c>
      <c r="F43" s="19"/>
      <c r="G43" s="6">
        <f t="shared" si="1"/>
        <v>100000</v>
      </c>
      <c r="H43" s="6">
        <f t="shared" si="1"/>
        <v>100000</v>
      </c>
    </row>
    <row r="44" spans="2:8" ht="12.75">
      <c r="B44" s="13" t="s">
        <v>62</v>
      </c>
      <c r="C44" s="74">
        <v>261</v>
      </c>
      <c r="D44" s="19" t="s">
        <v>33</v>
      </c>
      <c r="E44" s="19" t="s">
        <v>128</v>
      </c>
      <c r="F44" s="19"/>
      <c r="G44" s="6">
        <f t="shared" si="1"/>
        <v>100000</v>
      </c>
      <c r="H44" s="6">
        <f t="shared" si="1"/>
        <v>100000</v>
      </c>
    </row>
    <row r="45" spans="2:8" ht="12.75">
      <c r="B45" s="13" t="s">
        <v>49</v>
      </c>
      <c r="C45" s="74">
        <v>261</v>
      </c>
      <c r="D45" s="19" t="s">
        <v>33</v>
      </c>
      <c r="E45" s="19" t="s">
        <v>128</v>
      </c>
      <c r="F45" s="19" t="s">
        <v>50</v>
      </c>
      <c r="G45" s="7">
        <f t="shared" si="1"/>
        <v>100000</v>
      </c>
      <c r="H45" s="7">
        <f t="shared" si="1"/>
        <v>100000</v>
      </c>
    </row>
    <row r="46" spans="2:8" ht="12.75">
      <c r="B46" s="13" t="s">
        <v>53</v>
      </c>
      <c r="C46" s="74">
        <v>261</v>
      </c>
      <c r="D46" s="19" t="s">
        <v>33</v>
      </c>
      <c r="E46" s="19" t="s">
        <v>128</v>
      </c>
      <c r="F46" s="19" t="s">
        <v>54</v>
      </c>
      <c r="G46" s="7">
        <v>100000</v>
      </c>
      <c r="H46" s="7">
        <v>100000</v>
      </c>
    </row>
    <row r="47" spans="2:8" ht="12.75">
      <c r="B47" s="12" t="s">
        <v>32</v>
      </c>
      <c r="C47" s="74">
        <v>261</v>
      </c>
      <c r="D47" s="18" t="s">
        <v>27</v>
      </c>
      <c r="E47" s="18"/>
      <c r="F47" s="18"/>
      <c r="G47" s="6">
        <f>G49+G53</f>
        <v>2463472</v>
      </c>
      <c r="H47" s="6">
        <f>H49+H53</f>
        <v>2328216</v>
      </c>
    </row>
    <row r="48" spans="2:8" ht="25.5">
      <c r="B48" s="13" t="s">
        <v>90</v>
      </c>
      <c r="C48" s="74">
        <v>261</v>
      </c>
      <c r="D48" s="19" t="s">
        <v>27</v>
      </c>
      <c r="E48" s="19" t="s">
        <v>94</v>
      </c>
      <c r="F48" s="96"/>
      <c r="G48" s="6">
        <f aca="true" t="shared" si="2" ref="G48:H50">G49</f>
        <v>140616</v>
      </c>
      <c r="H48" s="6">
        <f t="shared" si="2"/>
        <v>140616</v>
      </c>
    </row>
    <row r="49" spans="2:8" ht="12.75">
      <c r="B49" s="99" t="s">
        <v>132</v>
      </c>
      <c r="C49" s="74">
        <v>261</v>
      </c>
      <c r="D49" s="19" t="s">
        <v>27</v>
      </c>
      <c r="E49" s="19" t="s">
        <v>133</v>
      </c>
      <c r="F49" s="30"/>
      <c r="G49" s="7">
        <f t="shared" si="2"/>
        <v>140616</v>
      </c>
      <c r="H49" s="7">
        <f t="shared" si="2"/>
        <v>140616</v>
      </c>
    </row>
    <row r="50" spans="2:8" ht="12.75">
      <c r="B50" s="13" t="s">
        <v>80</v>
      </c>
      <c r="C50" s="74">
        <v>261</v>
      </c>
      <c r="D50" s="19" t="s">
        <v>27</v>
      </c>
      <c r="E50" s="19" t="s">
        <v>133</v>
      </c>
      <c r="F50" s="30"/>
      <c r="G50" s="7">
        <f t="shared" si="2"/>
        <v>140616</v>
      </c>
      <c r="H50" s="7">
        <f t="shared" si="2"/>
        <v>140616</v>
      </c>
    </row>
    <row r="51" spans="2:8" ht="38.25">
      <c r="B51" s="28" t="s">
        <v>88</v>
      </c>
      <c r="C51" s="74">
        <v>261</v>
      </c>
      <c r="D51" s="19" t="s">
        <v>27</v>
      </c>
      <c r="E51" s="19" t="s">
        <v>133</v>
      </c>
      <c r="F51" s="30" t="s">
        <v>41</v>
      </c>
      <c r="G51" s="7">
        <v>140616</v>
      </c>
      <c r="H51" s="7">
        <v>140616</v>
      </c>
    </row>
    <row r="52" spans="2:8" ht="12.75">
      <c r="B52" s="24" t="s">
        <v>89</v>
      </c>
      <c r="C52" s="74">
        <v>261</v>
      </c>
      <c r="D52" s="19" t="s">
        <v>27</v>
      </c>
      <c r="E52" s="19" t="s">
        <v>133</v>
      </c>
      <c r="F52" s="30" t="s">
        <v>42</v>
      </c>
      <c r="G52" s="7">
        <v>140616</v>
      </c>
      <c r="H52" s="7">
        <v>140616</v>
      </c>
    </row>
    <row r="53" spans="2:8" ht="25.5">
      <c r="B53" s="146" t="s">
        <v>165</v>
      </c>
      <c r="C53" s="74">
        <v>261</v>
      </c>
      <c r="D53" s="19" t="s">
        <v>27</v>
      </c>
      <c r="E53" s="19" t="s">
        <v>168</v>
      </c>
      <c r="F53" s="19"/>
      <c r="G53" s="154">
        <f aca="true" t="shared" si="3" ref="G53:H56">G54</f>
        <v>2322856</v>
      </c>
      <c r="H53" s="7">
        <f t="shared" si="3"/>
        <v>2187600</v>
      </c>
    </row>
    <row r="54" spans="2:8" ht="25.5">
      <c r="B54" s="146" t="s">
        <v>166</v>
      </c>
      <c r="C54" s="74">
        <v>261</v>
      </c>
      <c r="D54" s="19" t="s">
        <v>27</v>
      </c>
      <c r="E54" s="19" t="s">
        <v>169</v>
      </c>
      <c r="F54" s="19"/>
      <c r="G54" s="154">
        <f t="shared" si="3"/>
        <v>2322856</v>
      </c>
      <c r="H54" s="7">
        <f t="shared" si="3"/>
        <v>2187600</v>
      </c>
    </row>
    <row r="55" spans="2:8" ht="25.5">
      <c r="B55" s="146" t="s">
        <v>167</v>
      </c>
      <c r="C55" s="74">
        <v>261</v>
      </c>
      <c r="D55" s="19" t="s">
        <v>27</v>
      </c>
      <c r="E55" s="19" t="s">
        <v>170</v>
      </c>
      <c r="F55" s="19"/>
      <c r="G55" s="154">
        <f t="shared" si="3"/>
        <v>2322856</v>
      </c>
      <c r="H55" s="7">
        <f t="shared" si="3"/>
        <v>2187600</v>
      </c>
    </row>
    <row r="56" spans="2:8" ht="12.75">
      <c r="B56" s="13" t="s">
        <v>47</v>
      </c>
      <c r="C56" s="74">
        <v>261</v>
      </c>
      <c r="D56" s="19" t="s">
        <v>27</v>
      </c>
      <c r="E56" s="19" t="s">
        <v>170</v>
      </c>
      <c r="F56" s="19" t="s">
        <v>43</v>
      </c>
      <c r="G56" s="154">
        <f t="shared" si="3"/>
        <v>2322856</v>
      </c>
      <c r="H56" s="7">
        <f t="shared" si="3"/>
        <v>2187600</v>
      </c>
    </row>
    <row r="57" spans="2:8" ht="25.5">
      <c r="B57" s="13" t="s">
        <v>48</v>
      </c>
      <c r="C57" s="74">
        <v>261</v>
      </c>
      <c r="D57" s="19" t="s">
        <v>27</v>
      </c>
      <c r="E57" s="19" t="s">
        <v>170</v>
      </c>
      <c r="F57" s="19" t="s">
        <v>44</v>
      </c>
      <c r="G57" s="154">
        <v>2322856</v>
      </c>
      <c r="H57" s="7">
        <v>2187600</v>
      </c>
    </row>
    <row r="58" spans="2:8" ht="12.75">
      <c r="B58" s="12" t="s">
        <v>34</v>
      </c>
      <c r="C58" s="74">
        <v>261</v>
      </c>
      <c r="D58" s="18" t="s">
        <v>35</v>
      </c>
      <c r="E58" s="19"/>
      <c r="F58" s="19"/>
      <c r="G58" s="6">
        <f aca="true" t="shared" si="4" ref="G58:H60">G59</f>
        <v>406500</v>
      </c>
      <c r="H58" s="6">
        <f t="shared" si="4"/>
        <v>420900</v>
      </c>
    </row>
    <row r="59" spans="2:8" ht="15" customHeight="1">
      <c r="B59" s="12" t="s">
        <v>55</v>
      </c>
      <c r="C59" s="74">
        <v>261</v>
      </c>
      <c r="D59" s="18" t="s">
        <v>36</v>
      </c>
      <c r="E59" s="19"/>
      <c r="F59" s="19"/>
      <c r="G59" s="6">
        <f t="shared" si="4"/>
        <v>406500</v>
      </c>
      <c r="H59" s="6">
        <f t="shared" si="4"/>
        <v>420900</v>
      </c>
    </row>
    <row r="60" spans="2:8" ht="29.25" customHeight="1">
      <c r="B60" s="13" t="s">
        <v>140</v>
      </c>
      <c r="C60" s="74">
        <v>261</v>
      </c>
      <c r="D60" s="19" t="s">
        <v>36</v>
      </c>
      <c r="E60" s="19" t="s">
        <v>97</v>
      </c>
      <c r="F60" s="19"/>
      <c r="G60" s="7">
        <f t="shared" si="4"/>
        <v>406500</v>
      </c>
      <c r="H60" s="7">
        <f t="shared" si="4"/>
        <v>420900</v>
      </c>
    </row>
    <row r="61" spans="2:8" ht="24.75" customHeight="1">
      <c r="B61" s="13" t="s">
        <v>140</v>
      </c>
      <c r="C61" s="74">
        <v>261</v>
      </c>
      <c r="D61" s="19" t="s">
        <v>36</v>
      </c>
      <c r="E61" s="19" t="s">
        <v>98</v>
      </c>
      <c r="F61" s="19"/>
      <c r="G61" s="7">
        <f>G62+G64</f>
        <v>406500</v>
      </c>
      <c r="H61" s="7">
        <f>H62+H64</f>
        <v>420900</v>
      </c>
    </row>
    <row r="62" spans="2:8" ht="42.75" customHeight="1">
      <c r="B62" s="13" t="s">
        <v>45</v>
      </c>
      <c r="C62" s="74">
        <v>261</v>
      </c>
      <c r="D62" s="19" t="s">
        <v>36</v>
      </c>
      <c r="E62" s="19" t="s">
        <v>98</v>
      </c>
      <c r="F62" s="19" t="s">
        <v>41</v>
      </c>
      <c r="G62" s="7">
        <f>G63</f>
        <v>391500</v>
      </c>
      <c r="H62" s="7">
        <f>H63</f>
        <v>400900</v>
      </c>
    </row>
    <row r="63" spans="2:8" ht="16.5" customHeight="1">
      <c r="B63" s="13" t="s">
        <v>56</v>
      </c>
      <c r="C63" s="74">
        <v>261</v>
      </c>
      <c r="D63" s="19" t="s">
        <v>36</v>
      </c>
      <c r="E63" s="19" t="s">
        <v>98</v>
      </c>
      <c r="F63" s="19" t="s">
        <v>42</v>
      </c>
      <c r="G63" s="7">
        <v>391500</v>
      </c>
      <c r="H63" s="7">
        <v>400900</v>
      </c>
    </row>
    <row r="64" spans="2:8" ht="12.75">
      <c r="B64" s="13" t="s">
        <v>57</v>
      </c>
      <c r="C64" s="74">
        <v>261</v>
      </c>
      <c r="D64" s="19" t="s">
        <v>36</v>
      </c>
      <c r="E64" s="19" t="s">
        <v>98</v>
      </c>
      <c r="F64" s="19" t="s">
        <v>43</v>
      </c>
      <c r="G64" s="7">
        <f>G65</f>
        <v>15000</v>
      </c>
      <c r="H64" s="7">
        <f>H65</f>
        <v>20000</v>
      </c>
    </row>
    <row r="65" spans="2:8" ht="25.5">
      <c r="B65" s="13" t="s">
        <v>63</v>
      </c>
      <c r="C65" s="74">
        <v>261</v>
      </c>
      <c r="D65" s="19" t="s">
        <v>36</v>
      </c>
      <c r="E65" s="19" t="s">
        <v>98</v>
      </c>
      <c r="F65" s="19" t="s">
        <v>44</v>
      </c>
      <c r="G65" s="7">
        <v>15000</v>
      </c>
      <c r="H65" s="7">
        <v>20000</v>
      </c>
    </row>
    <row r="66" spans="2:8" ht="17.25" customHeight="1">
      <c r="B66" s="103" t="s">
        <v>105</v>
      </c>
      <c r="C66" s="102" t="s">
        <v>83</v>
      </c>
      <c r="D66" s="125" t="s">
        <v>24</v>
      </c>
      <c r="E66" s="18"/>
      <c r="F66" s="19"/>
      <c r="G66" s="6">
        <f>G67+G73</f>
        <v>175000</v>
      </c>
      <c r="H66" s="6">
        <f>H67+H73</f>
        <v>125000</v>
      </c>
    </row>
    <row r="67" spans="2:8" ht="25.5" customHeight="1">
      <c r="B67" s="137" t="s">
        <v>141</v>
      </c>
      <c r="C67" s="138">
        <v>261</v>
      </c>
      <c r="D67" s="18" t="s">
        <v>142</v>
      </c>
      <c r="E67" s="18"/>
      <c r="F67" s="18"/>
      <c r="G67" s="6">
        <f>G68</f>
        <v>100000</v>
      </c>
      <c r="H67" s="6">
        <f>H68</f>
        <v>50000</v>
      </c>
    </row>
    <row r="68" spans="2:8" ht="25.5" customHeight="1">
      <c r="B68" s="64" t="s">
        <v>134</v>
      </c>
      <c r="C68" s="74">
        <v>261</v>
      </c>
      <c r="D68" s="19" t="s">
        <v>142</v>
      </c>
      <c r="E68" s="19" t="s">
        <v>135</v>
      </c>
      <c r="F68" s="19"/>
      <c r="G68" s="7">
        <f>G69</f>
        <v>100000</v>
      </c>
      <c r="H68" s="7">
        <f>H69</f>
        <v>50000</v>
      </c>
    </row>
    <row r="69" spans="2:8" ht="27.75" customHeight="1">
      <c r="B69" s="95" t="s">
        <v>136</v>
      </c>
      <c r="C69" s="74">
        <v>261</v>
      </c>
      <c r="D69" s="19" t="s">
        <v>142</v>
      </c>
      <c r="E69" s="19" t="s">
        <v>137</v>
      </c>
      <c r="F69" s="19"/>
      <c r="G69" s="7">
        <f>G71</f>
        <v>100000</v>
      </c>
      <c r="H69" s="7">
        <f>H71</f>
        <v>50000</v>
      </c>
    </row>
    <row r="70" spans="2:8" ht="27.75" customHeight="1">
      <c r="B70" s="95" t="s">
        <v>138</v>
      </c>
      <c r="C70" s="74">
        <v>261</v>
      </c>
      <c r="D70" s="19" t="s">
        <v>142</v>
      </c>
      <c r="E70" s="19" t="s">
        <v>139</v>
      </c>
      <c r="F70" s="19"/>
      <c r="G70" s="7">
        <f>G71</f>
        <v>100000</v>
      </c>
      <c r="H70" s="7">
        <f>H71</f>
        <v>50000</v>
      </c>
    </row>
    <row r="71" spans="2:8" ht="14.25" customHeight="1">
      <c r="B71" s="13" t="s">
        <v>57</v>
      </c>
      <c r="C71" s="74">
        <v>261</v>
      </c>
      <c r="D71" s="19" t="s">
        <v>142</v>
      </c>
      <c r="E71" s="19" t="s">
        <v>139</v>
      </c>
      <c r="F71" s="19" t="s">
        <v>43</v>
      </c>
      <c r="G71" s="7">
        <f>G72</f>
        <v>100000</v>
      </c>
      <c r="H71" s="7">
        <f>H72</f>
        <v>50000</v>
      </c>
    </row>
    <row r="72" spans="2:8" ht="25.5">
      <c r="B72" s="28" t="s">
        <v>48</v>
      </c>
      <c r="C72" s="82">
        <v>261</v>
      </c>
      <c r="D72" s="19" t="s">
        <v>142</v>
      </c>
      <c r="E72" s="19" t="s">
        <v>139</v>
      </c>
      <c r="F72" s="26" t="s">
        <v>44</v>
      </c>
      <c r="G72" s="27">
        <v>100000</v>
      </c>
      <c r="H72" s="27">
        <v>50000</v>
      </c>
    </row>
    <row r="73" spans="2:8" ht="14.25" customHeight="1">
      <c r="B73" s="65" t="s">
        <v>108</v>
      </c>
      <c r="C73" s="83">
        <v>261</v>
      </c>
      <c r="D73" s="71" t="s">
        <v>109</v>
      </c>
      <c r="E73" s="69"/>
      <c r="F73" s="69"/>
      <c r="G73" s="72">
        <f>G74</f>
        <v>75000</v>
      </c>
      <c r="H73" s="72">
        <f>H74</f>
        <v>75000</v>
      </c>
    </row>
    <row r="74" spans="2:8" ht="25.5">
      <c r="B74" s="64" t="s">
        <v>110</v>
      </c>
      <c r="C74" s="83">
        <v>261</v>
      </c>
      <c r="D74" s="69" t="s">
        <v>109</v>
      </c>
      <c r="E74" s="69" t="s">
        <v>158</v>
      </c>
      <c r="F74" s="69"/>
      <c r="G74" s="70">
        <f>G75</f>
        <v>75000</v>
      </c>
      <c r="H74" s="70">
        <f>H75</f>
        <v>75000</v>
      </c>
    </row>
    <row r="75" spans="2:8" ht="25.5">
      <c r="B75" s="64" t="s">
        <v>160</v>
      </c>
      <c r="C75" s="83">
        <v>261</v>
      </c>
      <c r="D75" s="69" t="s">
        <v>109</v>
      </c>
      <c r="E75" s="69" t="s">
        <v>159</v>
      </c>
      <c r="F75" s="69"/>
      <c r="G75" s="70">
        <f>G77</f>
        <v>75000</v>
      </c>
      <c r="H75" s="70">
        <f>H77</f>
        <v>75000</v>
      </c>
    </row>
    <row r="76" spans="2:8" ht="18.75" customHeight="1">
      <c r="B76" s="64" t="s">
        <v>161</v>
      </c>
      <c r="C76" s="83">
        <v>261</v>
      </c>
      <c r="D76" s="69" t="s">
        <v>109</v>
      </c>
      <c r="E76" s="69" t="s">
        <v>162</v>
      </c>
      <c r="F76" s="69"/>
      <c r="G76" s="70">
        <f>G77</f>
        <v>75000</v>
      </c>
      <c r="H76" s="70">
        <f>H77</f>
        <v>75000</v>
      </c>
    </row>
    <row r="77" spans="2:8" ht="14.25" customHeight="1">
      <c r="B77" s="64" t="s">
        <v>57</v>
      </c>
      <c r="C77" s="83">
        <v>261</v>
      </c>
      <c r="D77" s="69" t="s">
        <v>109</v>
      </c>
      <c r="E77" s="69" t="s">
        <v>162</v>
      </c>
      <c r="F77" s="69" t="s">
        <v>43</v>
      </c>
      <c r="G77" s="70">
        <f>G78</f>
        <v>75000</v>
      </c>
      <c r="H77" s="70">
        <f>H78</f>
        <v>75000</v>
      </c>
    </row>
    <row r="78" spans="2:8" ht="25.5">
      <c r="B78" s="64" t="s">
        <v>63</v>
      </c>
      <c r="C78" s="83">
        <v>261</v>
      </c>
      <c r="D78" s="69" t="s">
        <v>109</v>
      </c>
      <c r="E78" s="69" t="s">
        <v>162</v>
      </c>
      <c r="F78" s="69" t="s">
        <v>44</v>
      </c>
      <c r="G78" s="70">
        <v>75000</v>
      </c>
      <c r="H78" s="70">
        <v>75000</v>
      </c>
    </row>
    <row r="79" spans="1:8" ht="12.75">
      <c r="A79" s="1" t="s">
        <v>108</v>
      </c>
      <c r="B79" s="65" t="s">
        <v>76</v>
      </c>
      <c r="C79" s="74">
        <v>261</v>
      </c>
      <c r="D79" s="71" t="s">
        <v>77</v>
      </c>
      <c r="E79" s="69"/>
      <c r="F79" s="69"/>
      <c r="G79" s="72">
        <f>G80+G95</f>
        <v>228370</v>
      </c>
      <c r="H79" s="72">
        <f>H80+H95</f>
        <v>228370</v>
      </c>
    </row>
    <row r="80" spans="2:8" ht="12.75">
      <c r="B80" s="106" t="s">
        <v>111</v>
      </c>
      <c r="C80" s="74">
        <v>261</v>
      </c>
      <c r="D80" s="69" t="s">
        <v>78</v>
      </c>
      <c r="E80" s="105"/>
      <c r="F80" s="69"/>
      <c r="G80" s="70">
        <f>G89+G92</f>
        <v>200000</v>
      </c>
      <c r="H80" s="70">
        <f>H89+H92</f>
        <v>200000</v>
      </c>
    </row>
    <row r="81" spans="2:8" ht="25.5" customHeight="1" hidden="1">
      <c r="B81" s="64" t="s">
        <v>79</v>
      </c>
      <c r="C81" s="74">
        <v>261</v>
      </c>
      <c r="D81" s="71" t="s">
        <v>78</v>
      </c>
      <c r="E81" s="69"/>
      <c r="F81" s="69"/>
      <c r="G81" s="72" t="e">
        <v>#REF!</v>
      </c>
      <c r="H81" s="72" t="e">
        <v>#REF!</v>
      </c>
    </row>
    <row r="82" spans="2:8" ht="25.5" customHeight="1" hidden="1">
      <c r="B82" s="95" t="s">
        <v>92</v>
      </c>
      <c r="C82" s="74">
        <v>261</v>
      </c>
      <c r="D82" s="71" t="s">
        <v>78</v>
      </c>
      <c r="E82" s="26" t="s">
        <v>99</v>
      </c>
      <c r="F82" s="69"/>
      <c r="G82" s="70" t="e">
        <v>#REF!</v>
      </c>
      <c r="H82" s="70" t="e">
        <v>#REF!</v>
      </c>
    </row>
    <row r="83" spans="2:8" ht="12.75" customHeight="1" hidden="1">
      <c r="B83" s="13" t="s">
        <v>57</v>
      </c>
      <c r="C83" s="74">
        <v>261</v>
      </c>
      <c r="D83" s="71" t="s">
        <v>78</v>
      </c>
      <c r="E83" s="26" t="s">
        <v>100</v>
      </c>
      <c r="F83" s="69"/>
      <c r="G83" s="70" t="e">
        <v>#REF!</v>
      </c>
      <c r="H83" s="70" t="e">
        <v>#REF!</v>
      </c>
    </row>
    <row r="84" spans="2:8" ht="12.75" customHeight="1" hidden="1">
      <c r="B84" s="99" t="s">
        <v>106</v>
      </c>
      <c r="C84" s="102" t="s">
        <v>83</v>
      </c>
      <c r="D84" s="101" t="s">
        <v>78</v>
      </c>
      <c r="E84" s="26" t="s">
        <v>100</v>
      </c>
      <c r="F84" s="69" t="s">
        <v>43</v>
      </c>
      <c r="G84" s="70" t="e">
        <v>#REF!</v>
      </c>
      <c r="H84" s="70" t="e">
        <v>#REF!</v>
      </c>
    </row>
    <row r="85" spans="2:8" ht="27.75" customHeight="1">
      <c r="B85" s="64" t="s">
        <v>171</v>
      </c>
      <c r="C85" s="74">
        <v>261</v>
      </c>
      <c r="D85" s="69" t="s">
        <v>78</v>
      </c>
      <c r="E85" s="147" t="s">
        <v>99</v>
      </c>
      <c r="F85" s="69"/>
      <c r="G85" s="70">
        <f aca="true" t="shared" si="5" ref="G85:H90">G86</f>
        <v>0</v>
      </c>
      <c r="H85" s="70">
        <f t="shared" si="5"/>
        <v>0</v>
      </c>
    </row>
    <row r="86" spans="2:8" ht="12.75" customHeight="1">
      <c r="B86" s="99" t="s">
        <v>172</v>
      </c>
      <c r="C86" s="74">
        <v>261</v>
      </c>
      <c r="D86" s="69" t="s">
        <v>78</v>
      </c>
      <c r="E86" s="147" t="s">
        <v>173</v>
      </c>
      <c r="F86" s="69"/>
      <c r="G86" s="70">
        <f t="shared" si="5"/>
        <v>0</v>
      </c>
      <c r="H86" s="70">
        <f t="shared" si="5"/>
        <v>0</v>
      </c>
    </row>
    <row r="87" spans="2:8" ht="25.5" customHeight="1">
      <c r="B87" s="99" t="s">
        <v>174</v>
      </c>
      <c r="C87" s="74">
        <v>261</v>
      </c>
      <c r="D87" s="69" t="s">
        <v>78</v>
      </c>
      <c r="E87" s="147" t="s">
        <v>176</v>
      </c>
      <c r="F87" s="69"/>
      <c r="G87" s="70">
        <f t="shared" si="5"/>
        <v>0</v>
      </c>
      <c r="H87" s="70">
        <f t="shared" si="5"/>
        <v>0</v>
      </c>
    </row>
    <row r="88" spans="1:8" ht="16.5" customHeight="1">
      <c r="A88" s="1" t="s">
        <v>175</v>
      </c>
      <c r="B88" s="99" t="s">
        <v>175</v>
      </c>
      <c r="C88" s="74">
        <v>261</v>
      </c>
      <c r="D88" s="69" t="s">
        <v>78</v>
      </c>
      <c r="E88" s="147" t="s">
        <v>100</v>
      </c>
      <c r="F88" s="69"/>
      <c r="G88" s="70">
        <f t="shared" si="5"/>
        <v>0</v>
      </c>
      <c r="H88" s="70">
        <f t="shared" si="5"/>
        <v>0</v>
      </c>
    </row>
    <row r="89" spans="2:8" ht="12.75">
      <c r="B89" s="99" t="s">
        <v>177</v>
      </c>
      <c r="C89" s="102" t="s">
        <v>83</v>
      </c>
      <c r="D89" s="101" t="s">
        <v>78</v>
      </c>
      <c r="E89" s="101" t="s">
        <v>100</v>
      </c>
      <c r="F89" s="148"/>
      <c r="G89" s="70">
        <f t="shared" si="5"/>
        <v>0</v>
      </c>
      <c r="H89" s="70">
        <f t="shared" si="5"/>
        <v>0</v>
      </c>
    </row>
    <row r="90" spans="2:8" ht="12.75">
      <c r="B90" s="99" t="s">
        <v>57</v>
      </c>
      <c r="C90" s="102" t="s">
        <v>83</v>
      </c>
      <c r="D90" s="101" t="s">
        <v>78</v>
      </c>
      <c r="E90" s="101" t="s">
        <v>100</v>
      </c>
      <c r="F90" s="100" t="s">
        <v>43</v>
      </c>
      <c r="G90" s="70">
        <f t="shared" si="5"/>
        <v>0</v>
      </c>
      <c r="H90" s="70">
        <f t="shared" si="5"/>
        <v>0</v>
      </c>
    </row>
    <row r="91" spans="2:8" ht="25.5">
      <c r="B91" s="99" t="s">
        <v>48</v>
      </c>
      <c r="C91" s="102" t="s">
        <v>83</v>
      </c>
      <c r="D91" s="101" t="s">
        <v>78</v>
      </c>
      <c r="E91" s="101" t="s">
        <v>100</v>
      </c>
      <c r="F91" s="100" t="s">
        <v>44</v>
      </c>
      <c r="G91" s="70">
        <v>0</v>
      </c>
      <c r="H91" s="70">
        <v>0</v>
      </c>
    </row>
    <row r="92" spans="2:8" ht="29.25" customHeight="1">
      <c r="B92" s="64" t="s">
        <v>155</v>
      </c>
      <c r="C92" s="80">
        <v>261</v>
      </c>
      <c r="D92" s="69" t="s">
        <v>78</v>
      </c>
      <c r="E92" s="26" t="s">
        <v>156</v>
      </c>
      <c r="F92" s="1"/>
      <c r="G92" s="70">
        <f>G93</f>
        <v>200000</v>
      </c>
      <c r="H92" s="70">
        <f>H93</f>
        <v>200000</v>
      </c>
    </row>
    <row r="93" spans="2:8" ht="12.75">
      <c r="B93" s="13" t="s">
        <v>57</v>
      </c>
      <c r="C93" s="80">
        <v>261</v>
      </c>
      <c r="D93" s="69" t="s">
        <v>78</v>
      </c>
      <c r="E93" s="26" t="s">
        <v>156</v>
      </c>
      <c r="F93" s="101" t="s">
        <v>43</v>
      </c>
      <c r="G93" s="70">
        <f>G94</f>
        <v>200000</v>
      </c>
      <c r="H93" s="70">
        <f>H94</f>
        <v>200000</v>
      </c>
    </row>
    <row r="94" spans="2:8" ht="25.5">
      <c r="B94" s="28" t="s">
        <v>48</v>
      </c>
      <c r="C94" s="130">
        <v>261</v>
      </c>
      <c r="D94" s="131" t="s">
        <v>78</v>
      </c>
      <c r="E94" s="26" t="s">
        <v>156</v>
      </c>
      <c r="F94" s="131" t="s">
        <v>44</v>
      </c>
      <c r="G94" s="70">
        <v>200000</v>
      </c>
      <c r="H94" s="70">
        <v>200000</v>
      </c>
    </row>
    <row r="95" spans="2:8" ht="16.5" customHeight="1">
      <c r="B95" s="65" t="s">
        <v>145</v>
      </c>
      <c r="C95" s="134">
        <v>261</v>
      </c>
      <c r="D95" s="71" t="s">
        <v>146</v>
      </c>
      <c r="E95" s="69"/>
      <c r="F95" s="69"/>
      <c r="G95" s="72">
        <f>G96+G101</f>
        <v>28370</v>
      </c>
      <c r="H95" s="72">
        <f>H96+H101</f>
        <v>28370</v>
      </c>
    </row>
    <row r="96" spans="2:8" ht="45" customHeight="1">
      <c r="B96" s="64" t="s">
        <v>189</v>
      </c>
      <c r="C96" s="134">
        <v>261</v>
      </c>
      <c r="D96" s="69" t="s">
        <v>146</v>
      </c>
      <c r="E96" s="150" t="s">
        <v>190</v>
      </c>
      <c r="F96" s="69"/>
      <c r="G96" s="72">
        <f aca="true" t="shared" si="6" ref="G96:H99">G97</f>
        <v>20000</v>
      </c>
      <c r="H96" s="72">
        <f t="shared" si="6"/>
        <v>20000</v>
      </c>
    </row>
    <row r="97" spans="2:8" ht="29.25" customHeight="1">
      <c r="B97" s="64" t="s">
        <v>191</v>
      </c>
      <c r="C97" s="134">
        <v>261</v>
      </c>
      <c r="D97" s="69" t="s">
        <v>146</v>
      </c>
      <c r="E97" s="150" t="s">
        <v>192</v>
      </c>
      <c r="F97" s="69"/>
      <c r="G97" s="70">
        <f t="shared" si="6"/>
        <v>20000</v>
      </c>
      <c r="H97" s="70">
        <f t="shared" si="6"/>
        <v>20000</v>
      </c>
    </row>
    <row r="98" spans="2:8" ht="27" customHeight="1">
      <c r="B98" s="64" t="s">
        <v>193</v>
      </c>
      <c r="C98" s="134">
        <v>261</v>
      </c>
      <c r="D98" s="69" t="s">
        <v>146</v>
      </c>
      <c r="E98" s="150" t="s">
        <v>194</v>
      </c>
      <c r="F98" s="69"/>
      <c r="G98" s="70">
        <f t="shared" si="6"/>
        <v>20000</v>
      </c>
      <c r="H98" s="70">
        <f t="shared" si="6"/>
        <v>20000</v>
      </c>
    </row>
    <row r="99" spans="2:8" ht="14.25" customHeight="1">
      <c r="B99" s="64" t="s">
        <v>49</v>
      </c>
      <c r="C99" s="134">
        <v>261</v>
      </c>
      <c r="D99" s="69" t="s">
        <v>146</v>
      </c>
      <c r="E99" s="150" t="s">
        <v>194</v>
      </c>
      <c r="F99" s="69" t="s">
        <v>50</v>
      </c>
      <c r="G99" s="70">
        <f t="shared" si="6"/>
        <v>20000</v>
      </c>
      <c r="H99" s="70">
        <f t="shared" si="6"/>
        <v>20000</v>
      </c>
    </row>
    <row r="100" spans="2:8" ht="29.25" customHeight="1">
      <c r="B100" s="64" t="s">
        <v>236</v>
      </c>
      <c r="C100" s="134">
        <v>261</v>
      </c>
      <c r="D100" s="69" t="s">
        <v>146</v>
      </c>
      <c r="E100" s="150" t="s">
        <v>194</v>
      </c>
      <c r="F100" s="69" t="s">
        <v>237</v>
      </c>
      <c r="G100" s="70">
        <v>20000</v>
      </c>
      <c r="H100" s="70">
        <v>20000</v>
      </c>
    </row>
    <row r="101" spans="2:8" ht="16.5" customHeight="1">
      <c r="B101" s="64" t="s">
        <v>178</v>
      </c>
      <c r="C101" s="134">
        <v>261</v>
      </c>
      <c r="D101" s="69" t="s">
        <v>146</v>
      </c>
      <c r="E101" s="69" t="s">
        <v>179</v>
      </c>
      <c r="F101" s="69"/>
      <c r="G101" s="72">
        <f aca="true" t="shared" si="7" ref="G101:H103">G102</f>
        <v>8370</v>
      </c>
      <c r="H101" s="72">
        <f t="shared" si="7"/>
        <v>8370</v>
      </c>
    </row>
    <row r="102" spans="1:8" ht="27" customHeight="1">
      <c r="A102" s="1" t="s">
        <v>178</v>
      </c>
      <c r="B102" s="64" t="s">
        <v>180</v>
      </c>
      <c r="C102" s="134">
        <v>261</v>
      </c>
      <c r="D102" s="69" t="s">
        <v>146</v>
      </c>
      <c r="E102" s="69" t="s">
        <v>147</v>
      </c>
      <c r="F102" s="69"/>
      <c r="G102" s="70">
        <f t="shared" si="7"/>
        <v>8370</v>
      </c>
      <c r="H102" s="70">
        <f t="shared" si="7"/>
        <v>8370</v>
      </c>
    </row>
    <row r="103" spans="2:8" ht="12.75">
      <c r="B103" s="128" t="s">
        <v>57</v>
      </c>
      <c r="C103" s="129">
        <v>261</v>
      </c>
      <c r="D103" s="105" t="s">
        <v>146</v>
      </c>
      <c r="E103" s="132" t="s">
        <v>147</v>
      </c>
      <c r="F103" s="133" t="s">
        <v>43</v>
      </c>
      <c r="G103" s="70">
        <f t="shared" si="7"/>
        <v>8370</v>
      </c>
      <c r="H103" s="70">
        <f t="shared" si="7"/>
        <v>8370</v>
      </c>
    </row>
    <row r="104" spans="2:8" ht="25.5">
      <c r="B104" s="64" t="s">
        <v>48</v>
      </c>
      <c r="C104" s="136">
        <v>261</v>
      </c>
      <c r="D104" s="69" t="s">
        <v>146</v>
      </c>
      <c r="E104" s="135" t="s">
        <v>147</v>
      </c>
      <c r="F104" s="69" t="s">
        <v>44</v>
      </c>
      <c r="G104" s="70">
        <v>8370</v>
      </c>
      <c r="H104" s="70">
        <v>8370</v>
      </c>
    </row>
    <row r="105" spans="2:8" ht="12.75">
      <c r="B105" s="66" t="s">
        <v>11</v>
      </c>
      <c r="C105" s="75">
        <v>261</v>
      </c>
      <c r="D105" s="67" t="s">
        <v>60</v>
      </c>
      <c r="E105" s="69"/>
      <c r="F105" s="69"/>
      <c r="G105" s="72">
        <f>G106+G116+G125</f>
        <v>19413508.119999997</v>
      </c>
      <c r="H105" s="72">
        <f>H106+H116+H125</f>
        <v>19646309.71</v>
      </c>
    </row>
    <row r="106" spans="2:8" ht="12.75">
      <c r="B106" s="34" t="s">
        <v>64</v>
      </c>
      <c r="C106" s="74">
        <v>261</v>
      </c>
      <c r="D106" s="18" t="s">
        <v>65</v>
      </c>
      <c r="E106" s="67"/>
      <c r="F106" s="67"/>
      <c r="G106" s="68">
        <f>G107</f>
        <v>700702.31</v>
      </c>
      <c r="H106" s="68">
        <f>H107</f>
        <v>739000</v>
      </c>
    </row>
    <row r="107" spans="2:8" ht="25.5" customHeight="1">
      <c r="B107" s="23" t="s">
        <v>181</v>
      </c>
      <c r="C107" s="74">
        <v>261</v>
      </c>
      <c r="D107" s="19" t="s">
        <v>65</v>
      </c>
      <c r="E107" s="19" t="s">
        <v>143</v>
      </c>
      <c r="F107" s="67"/>
      <c r="G107" s="68">
        <f>G108+G112</f>
        <v>700702.31</v>
      </c>
      <c r="H107" s="68">
        <f>H108+H112</f>
        <v>739000</v>
      </c>
    </row>
    <row r="108" spans="2:8" ht="12.75">
      <c r="B108" s="23" t="s">
        <v>182</v>
      </c>
      <c r="C108" s="74">
        <v>261</v>
      </c>
      <c r="D108" s="19" t="s">
        <v>65</v>
      </c>
      <c r="E108" s="19" t="s">
        <v>196</v>
      </c>
      <c r="F108" s="19"/>
      <c r="G108" s="7">
        <f aca="true" t="shared" si="8" ref="G108:H110">G109</f>
        <v>700702.31</v>
      </c>
      <c r="H108" s="7">
        <f t="shared" si="8"/>
        <v>739000</v>
      </c>
    </row>
    <row r="109" spans="2:8" ht="12.75">
      <c r="B109" s="64" t="s">
        <v>183</v>
      </c>
      <c r="C109" s="74">
        <v>261</v>
      </c>
      <c r="D109" s="19" t="s">
        <v>65</v>
      </c>
      <c r="E109" s="19" t="s">
        <v>144</v>
      </c>
      <c r="F109" s="19"/>
      <c r="G109" s="7">
        <f t="shared" si="8"/>
        <v>700702.31</v>
      </c>
      <c r="H109" s="7">
        <f t="shared" si="8"/>
        <v>739000</v>
      </c>
    </row>
    <row r="110" spans="2:8" ht="12.75">
      <c r="B110" s="128" t="s">
        <v>57</v>
      </c>
      <c r="C110" s="74">
        <v>261</v>
      </c>
      <c r="D110" s="19" t="s">
        <v>65</v>
      </c>
      <c r="E110" s="19" t="s">
        <v>144</v>
      </c>
      <c r="F110" s="19" t="s">
        <v>43</v>
      </c>
      <c r="G110" s="7">
        <f t="shared" si="8"/>
        <v>700702.31</v>
      </c>
      <c r="H110" s="7">
        <f t="shared" si="8"/>
        <v>739000</v>
      </c>
    </row>
    <row r="111" spans="2:8" ht="27" customHeight="1">
      <c r="B111" s="28" t="s">
        <v>48</v>
      </c>
      <c r="C111" s="74">
        <v>261</v>
      </c>
      <c r="D111" s="19" t="s">
        <v>65</v>
      </c>
      <c r="E111" s="19" t="s">
        <v>144</v>
      </c>
      <c r="F111" s="19" t="s">
        <v>44</v>
      </c>
      <c r="G111" s="7">
        <v>700702.31</v>
      </c>
      <c r="H111" s="7">
        <v>739000</v>
      </c>
    </row>
    <row r="112" spans="2:8" ht="15" customHeight="1">
      <c r="B112" s="64" t="s">
        <v>195</v>
      </c>
      <c r="C112" s="124">
        <v>261</v>
      </c>
      <c r="D112" s="19" t="s">
        <v>65</v>
      </c>
      <c r="E112" s="19" t="s">
        <v>197</v>
      </c>
      <c r="F112" s="19"/>
      <c r="G112" s="7">
        <f aca="true" t="shared" si="9" ref="G112:H114">G113</f>
        <v>0</v>
      </c>
      <c r="H112" s="7">
        <f t="shared" si="9"/>
        <v>0</v>
      </c>
    </row>
    <row r="113" spans="2:8" ht="16.5" customHeight="1">
      <c r="B113" s="64" t="s">
        <v>183</v>
      </c>
      <c r="C113" s="124">
        <v>261</v>
      </c>
      <c r="D113" s="19" t="s">
        <v>65</v>
      </c>
      <c r="E113" s="19" t="s">
        <v>198</v>
      </c>
      <c r="F113" s="19"/>
      <c r="G113" s="7">
        <f t="shared" si="9"/>
        <v>0</v>
      </c>
      <c r="H113" s="7">
        <f t="shared" si="9"/>
        <v>0</v>
      </c>
    </row>
    <row r="114" spans="2:8" ht="15" customHeight="1">
      <c r="B114" s="64" t="s">
        <v>57</v>
      </c>
      <c r="C114" s="124">
        <v>261</v>
      </c>
      <c r="D114" s="19" t="s">
        <v>65</v>
      </c>
      <c r="E114" s="19" t="s">
        <v>197</v>
      </c>
      <c r="F114" s="19" t="s">
        <v>43</v>
      </c>
      <c r="G114" s="7">
        <f t="shared" si="9"/>
        <v>0</v>
      </c>
      <c r="H114" s="7">
        <f t="shared" si="9"/>
        <v>0</v>
      </c>
    </row>
    <row r="115" spans="2:8" ht="27" customHeight="1">
      <c r="B115" s="64" t="s">
        <v>48</v>
      </c>
      <c r="C115" s="124">
        <v>261</v>
      </c>
      <c r="D115" s="19" t="s">
        <v>65</v>
      </c>
      <c r="E115" s="19" t="s">
        <v>198</v>
      </c>
      <c r="F115" s="19" t="s">
        <v>44</v>
      </c>
      <c r="G115" s="7">
        <v>0</v>
      </c>
      <c r="H115" s="7">
        <v>0</v>
      </c>
    </row>
    <row r="116" spans="1:8" ht="12.75">
      <c r="A116" s="1" t="s">
        <v>183</v>
      </c>
      <c r="B116" s="65" t="s">
        <v>69</v>
      </c>
      <c r="C116" s="74">
        <v>261</v>
      </c>
      <c r="D116" s="18" t="s">
        <v>70</v>
      </c>
      <c r="E116" s="19"/>
      <c r="F116" s="19"/>
      <c r="G116" s="6">
        <f>G117+G122</f>
        <v>200000</v>
      </c>
      <c r="H116" s="6">
        <f>H117+H122</f>
        <v>200000</v>
      </c>
    </row>
    <row r="117" spans="2:8" ht="25.5">
      <c r="B117" s="64" t="s">
        <v>188</v>
      </c>
      <c r="C117" s="124">
        <v>261</v>
      </c>
      <c r="D117" s="19" t="s">
        <v>70</v>
      </c>
      <c r="E117" s="84" t="s">
        <v>185</v>
      </c>
      <c r="F117" s="19"/>
      <c r="G117" s="6">
        <f aca="true" t="shared" si="10" ref="G117:H120">G118</f>
        <v>100000</v>
      </c>
      <c r="H117" s="6">
        <f t="shared" si="10"/>
        <v>100000</v>
      </c>
    </row>
    <row r="118" spans="2:8" ht="27.75" customHeight="1">
      <c r="B118" s="64" t="s">
        <v>186</v>
      </c>
      <c r="C118" s="124">
        <v>261</v>
      </c>
      <c r="D118" s="19" t="s">
        <v>70</v>
      </c>
      <c r="E118" s="84" t="s">
        <v>184</v>
      </c>
      <c r="F118" s="19"/>
      <c r="G118" s="7">
        <f t="shared" si="10"/>
        <v>100000</v>
      </c>
      <c r="H118" s="7">
        <f t="shared" si="10"/>
        <v>100000</v>
      </c>
    </row>
    <row r="119" spans="2:8" ht="12.75">
      <c r="B119" s="149" t="s">
        <v>187</v>
      </c>
      <c r="C119" s="74">
        <v>261</v>
      </c>
      <c r="D119" s="19" t="s">
        <v>70</v>
      </c>
      <c r="E119" s="84" t="s">
        <v>148</v>
      </c>
      <c r="F119" s="19"/>
      <c r="G119" s="7">
        <f t="shared" si="10"/>
        <v>100000</v>
      </c>
      <c r="H119" s="7">
        <f t="shared" si="10"/>
        <v>100000</v>
      </c>
    </row>
    <row r="120" spans="2:8" s="2" customFormat="1" ht="12.75">
      <c r="B120" s="13" t="s">
        <v>58</v>
      </c>
      <c r="C120" s="74">
        <v>261</v>
      </c>
      <c r="D120" s="19" t="s">
        <v>70</v>
      </c>
      <c r="E120" s="84" t="s">
        <v>148</v>
      </c>
      <c r="F120" s="44" t="s">
        <v>43</v>
      </c>
      <c r="G120" s="7">
        <f t="shared" si="10"/>
        <v>100000</v>
      </c>
      <c r="H120" s="7">
        <f t="shared" si="10"/>
        <v>100000</v>
      </c>
    </row>
    <row r="121" spans="2:8" s="2" customFormat="1" ht="25.5">
      <c r="B121" s="28" t="s">
        <v>48</v>
      </c>
      <c r="C121" s="74">
        <v>261</v>
      </c>
      <c r="D121" s="19" t="s">
        <v>70</v>
      </c>
      <c r="E121" s="84" t="s">
        <v>148</v>
      </c>
      <c r="F121" s="44" t="s">
        <v>44</v>
      </c>
      <c r="G121" s="7">
        <v>100000</v>
      </c>
      <c r="H121" s="7">
        <v>100000</v>
      </c>
    </row>
    <row r="122" spans="2:8" s="2" customFormat="1" ht="12.75">
      <c r="B122" s="64" t="s">
        <v>107</v>
      </c>
      <c r="C122" s="74">
        <v>261</v>
      </c>
      <c r="D122" s="19" t="s">
        <v>70</v>
      </c>
      <c r="E122" s="84" t="s">
        <v>112</v>
      </c>
      <c r="F122" s="44"/>
      <c r="G122" s="7">
        <f>G123</f>
        <v>100000</v>
      </c>
      <c r="H122" s="7">
        <f>H123</f>
        <v>100000</v>
      </c>
    </row>
    <row r="123" spans="2:8" s="2" customFormat="1" ht="12.75">
      <c r="B123" s="13" t="s">
        <v>58</v>
      </c>
      <c r="C123" s="74">
        <v>261</v>
      </c>
      <c r="D123" s="19" t="s">
        <v>70</v>
      </c>
      <c r="E123" s="84" t="s">
        <v>112</v>
      </c>
      <c r="F123" s="44" t="s">
        <v>43</v>
      </c>
      <c r="G123" s="7">
        <f>G124</f>
        <v>100000</v>
      </c>
      <c r="H123" s="7">
        <f>H124</f>
        <v>100000</v>
      </c>
    </row>
    <row r="124" spans="2:8" s="2" customFormat="1" ht="25.5">
      <c r="B124" s="28" t="s">
        <v>48</v>
      </c>
      <c r="C124" s="74">
        <v>261</v>
      </c>
      <c r="D124" s="19" t="s">
        <v>70</v>
      </c>
      <c r="E124" s="84" t="s">
        <v>112</v>
      </c>
      <c r="F124" s="44" t="s">
        <v>44</v>
      </c>
      <c r="G124" s="7">
        <v>100000</v>
      </c>
      <c r="H124" s="7">
        <v>100000</v>
      </c>
    </row>
    <row r="125" spans="2:8" s="2" customFormat="1" ht="12.75">
      <c r="B125" s="29" t="s">
        <v>38</v>
      </c>
      <c r="C125" s="74">
        <v>261</v>
      </c>
      <c r="D125" s="18" t="s">
        <v>0</v>
      </c>
      <c r="E125" s="44"/>
      <c r="F125" s="44"/>
      <c r="G125" s="6">
        <f>G126+G140+G145</f>
        <v>18512805.81</v>
      </c>
      <c r="H125" s="6">
        <f>H126+H140+H145</f>
        <v>18707309.71</v>
      </c>
    </row>
    <row r="126" spans="2:8" s="2" customFormat="1" ht="25.5">
      <c r="B126" s="23" t="s">
        <v>205</v>
      </c>
      <c r="C126" s="74">
        <v>261</v>
      </c>
      <c r="D126" s="19" t="s">
        <v>0</v>
      </c>
      <c r="E126" s="119" t="s">
        <v>93</v>
      </c>
      <c r="F126" s="44"/>
      <c r="G126" s="151">
        <f>G127+G136</f>
        <v>14504917.92</v>
      </c>
      <c r="H126" s="151">
        <f>H127+H136</f>
        <v>14206377.02</v>
      </c>
    </row>
    <row r="127" spans="2:8" s="2" customFormat="1" ht="26.25" customHeight="1">
      <c r="B127" s="23" t="s">
        <v>206</v>
      </c>
      <c r="C127" s="74">
        <v>261</v>
      </c>
      <c r="D127" s="19" t="s">
        <v>0</v>
      </c>
      <c r="E127" s="87" t="s">
        <v>117</v>
      </c>
      <c r="F127" s="44"/>
      <c r="G127" s="151">
        <f>G128+G131</f>
        <v>14104917.92</v>
      </c>
      <c r="H127" s="151">
        <f>H128+H131</f>
        <v>13906377.02</v>
      </c>
    </row>
    <row r="128" spans="2:8" s="2" customFormat="1" ht="12.75">
      <c r="B128" s="24" t="s">
        <v>59</v>
      </c>
      <c r="C128" s="74">
        <v>261</v>
      </c>
      <c r="D128" s="19" t="s">
        <v>0</v>
      </c>
      <c r="E128" s="93" t="s">
        <v>149</v>
      </c>
      <c r="F128" s="19"/>
      <c r="G128" s="90">
        <f>G129</f>
        <v>2838315.76</v>
      </c>
      <c r="H128" s="90">
        <f>H129</f>
        <v>2921315.76</v>
      </c>
    </row>
    <row r="129" spans="2:8" s="2" customFormat="1" ht="12.75">
      <c r="B129" s="13" t="s">
        <v>58</v>
      </c>
      <c r="C129" s="74">
        <v>261</v>
      </c>
      <c r="D129" s="19" t="s">
        <v>0</v>
      </c>
      <c r="E129" s="93" t="s">
        <v>149</v>
      </c>
      <c r="F129" s="85" t="s">
        <v>43</v>
      </c>
      <c r="G129" s="86">
        <f>G130</f>
        <v>2838315.76</v>
      </c>
      <c r="H129" s="86">
        <f>H130</f>
        <v>2921315.76</v>
      </c>
    </row>
    <row r="130" spans="2:8" s="2" customFormat="1" ht="25.5">
      <c r="B130" s="28" t="s">
        <v>48</v>
      </c>
      <c r="C130" s="74">
        <v>261</v>
      </c>
      <c r="D130" s="19" t="s">
        <v>0</v>
      </c>
      <c r="E130" s="93" t="s">
        <v>149</v>
      </c>
      <c r="F130" s="85" t="s">
        <v>44</v>
      </c>
      <c r="G130" s="86">
        <v>2838315.76</v>
      </c>
      <c r="H130" s="86">
        <v>2921315.76</v>
      </c>
    </row>
    <row r="131" spans="2:8" s="2" customFormat="1" ht="12.75">
      <c r="B131" s="95" t="s">
        <v>207</v>
      </c>
      <c r="C131" s="74">
        <v>261</v>
      </c>
      <c r="D131" s="19" t="s">
        <v>0</v>
      </c>
      <c r="E131" s="87" t="s">
        <v>150</v>
      </c>
      <c r="F131" s="88"/>
      <c r="G131" s="86">
        <f>G132+G134</f>
        <v>11266602.16</v>
      </c>
      <c r="H131" s="86">
        <f>H132+H134</f>
        <v>10985061.26</v>
      </c>
    </row>
    <row r="132" spans="2:8" s="2" customFormat="1" ht="12.75">
      <c r="B132" s="13" t="s">
        <v>58</v>
      </c>
      <c r="C132" s="74">
        <v>261</v>
      </c>
      <c r="D132" s="19" t="s">
        <v>0</v>
      </c>
      <c r="E132" s="87" t="s">
        <v>150</v>
      </c>
      <c r="F132" s="85" t="s">
        <v>43</v>
      </c>
      <c r="G132" s="86">
        <f>G133</f>
        <v>2374163.36</v>
      </c>
      <c r="H132" s="86">
        <f>H133</f>
        <v>2263809.36</v>
      </c>
    </row>
    <row r="133" spans="2:8" s="2" customFormat="1" ht="25.5">
      <c r="B133" s="28" t="s">
        <v>48</v>
      </c>
      <c r="C133" s="79" t="s">
        <v>83</v>
      </c>
      <c r="D133" s="19" t="s">
        <v>0</v>
      </c>
      <c r="E133" s="87" t="s">
        <v>150</v>
      </c>
      <c r="F133" s="85" t="s">
        <v>44</v>
      </c>
      <c r="G133" s="86">
        <v>2374163.36</v>
      </c>
      <c r="H133" s="86">
        <v>2263809.36</v>
      </c>
    </row>
    <row r="134" spans="2:8" s="2" customFormat="1" ht="24" customHeight="1">
      <c r="B134" s="64" t="s">
        <v>73</v>
      </c>
      <c r="C134" s="104" t="s">
        <v>83</v>
      </c>
      <c r="D134" s="19" t="s">
        <v>0</v>
      </c>
      <c r="E134" s="87" t="s">
        <v>150</v>
      </c>
      <c r="F134" s="85" t="s">
        <v>71</v>
      </c>
      <c r="G134" s="91">
        <f>G135</f>
        <v>8892438.8</v>
      </c>
      <c r="H134" s="91">
        <f>H135</f>
        <v>8721251.9</v>
      </c>
    </row>
    <row r="135" spans="2:8" s="2" customFormat="1" ht="13.5" customHeight="1">
      <c r="B135" s="64" t="s">
        <v>74</v>
      </c>
      <c r="C135" s="79" t="s">
        <v>83</v>
      </c>
      <c r="D135" s="19" t="s">
        <v>0</v>
      </c>
      <c r="E135" s="87" t="s">
        <v>150</v>
      </c>
      <c r="F135" s="85" t="s">
        <v>72</v>
      </c>
      <c r="G135" s="91">
        <v>8892438.8</v>
      </c>
      <c r="H135" s="91">
        <v>8721251.9</v>
      </c>
    </row>
    <row r="136" spans="2:8" s="2" customFormat="1" ht="30" customHeight="1">
      <c r="B136" s="64" t="s">
        <v>208</v>
      </c>
      <c r="C136" s="79" t="s">
        <v>83</v>
      </c>
      <c r="D136" s="19" t="s">
        <v>0</v>
      </c>
      <c r="E136" s="87" t="s">
        <v>209</v>
      </c>
      <c r="F136" s="122"/>
      <c r="G136" s="152">
        <f aca="true" t="shared" si="11" ref="G136:H138">G137</f>
        <v>400000</v>
      </c>
      <c r="H136" s="152">
        <f t="shared" si="11"/>
        <v>300000</v>
      </c>
    </row>
    <row r="137" spans="2:8" s="2" customFormat="1" ht="27" customHeight="1">
      <c r="B137" s="64" t="s">
        <v>210</v>
      </c>
      <c r="C137" s="79" t="s">
        <v>83</v>
      </c>
      <c r="D137" s="19" t="s">
        <v>0</v>
      </c>
      <c r="E137" s="94" t="s">
        <v>157</v>
      </c>
      <c r="F137" s="122"/>
      <c r="G137" s="152">
        <f t="shared" si="11"/>
        <v>400000</v>
      </c>
      <c r="H137" s="152">
        <f t="shared" si="11"/>
        <v>300000</v>
      </c>
    </row>
    <row r="138" spans="2:8" s="2" customFormat="1" ht="15.75" customHeight="1">
      <c r="B138" s="128" t="s">
        <v>58</v>
      </c>
      <c r="C138" s="79" t="s">
        <v>83</v>
      </c>
      <c r="D138" s="30" t="s">
        <v>0</v>
      </c>
      <c r="E138" s="94" t="s">
        <v>157</v>
      </c>
      <c r="F138" s="122" t="s">
        <v>43</v>
      </c>
      <c r="G138" s="90">
        <f t="shared" si="11"/>
        <v>400000</v>
      </c>
      <c r="H138" s="90">
        <f t="shared" si="11"/>
        <v>300000</v>
      </c>
    </row>
    <row r="139" spans="2:8" s="2" customFormat="1" ht="27" customHeight="1">
      <c r="B139" s="64" t="s">
        <v>48</v>
      </c>
      <c r="C139" s="104" t="s">
        <v>83</v>
      </c>
      <c r="D139" s="30" t="s">
        <v>0</v>
      </c>
      <c r="E139" s="94" t="s">
        <v>157</v>
      </c>
      <c r="F139" s="122" t="s">
        <v>44</v>
      </c>
      <c r="G139" s="90">
        <v>400000</v>
      </c>
      <c r="H139" s="90">
        <v>300000</v>
      </c>
    </row>
    <row r="140" spans="2:8" s="2" customFormat="1" ht="27" customHeight="1">
      <c r="B140" s="64" t="s">
        <v>199</v>
      </c>
      <c r="C140" s="104" t="s">
        <v>83</v>
      </c>
      <c r="D140" s="30" t="s">
        <v>0</v>
      </c>
      <c r="E140" s="119" t="s">
        <v>201</v>
      </c>
      <c r="F140" s="122"/>
      <c r="G140" s="90">
        <f aca="true" t="shared" si="12" ref="G140:H143">G141</f>
        <v>50000</v>
      </c>
      <c r="H140" s="90">
        <f t="shared" si="12"/>
        <v>50000</v>
      </c>
    </row>
    <row r="141" spans="2:8" s="2" customFormat="1" ht="27" customHeight="1">
      <c r="B141" s="64" t="s">
        <v>200</v>
      </c>
      <c r="C141" s="104" t="s">
        <v>83</v>
      </c>
      <c r="D141" s="30" t="s">
        <v>0</v>
      </c>
      <c r="E141" s="119" t="s">
        <v>202</v>
      </c>
      <c r="F141" s="122"/>
      <c r="G141" s="90">
        <f t="shared" si="12"/>
        <v>50000</v>
      </c>
      <c r="H141" s="90">
        <f t="shared" si="12"/>
        <v>50000</v>
      </c>
    </row>
    <row r="142" spans="2:8" s="2" customFormat="1" ht="15.75" customHeight="1">
      <c r="B142" s="64" t="s">
        <v>203</v>
      </c>
      <c r="C142" s="104" t="s">
        <v>83</v>
      </c>
      <c r="D142" s="30" t="s">
        <v>0</v>
      </c>
      <c r="E142" s="119" t="s">
        <v>204</v>
      </c>
      <c r="F142" s="122"/>
      <c r="G142" s="90">
        <f t="shared" si="12"/>
        <v>50000</v>
      </c>
      <c r="H142" s="90">
        <f t="shared" si="12"/>
        <v>50000</v>
      </c>
    </row>
    <row r="143" spans="2:8" s="2" customFormat="1" ht="15" customHeight="1">
      <c r="B143" s="145" t="s">
        <v>58</v>
      </c>
      <c r="C143" s="104" t="s">
        <v>83</v>
      </c>
      <c r="D143" s="30" t="s">
        <v>0</v>
      </c>
      <c r="E143" s="119" t="s">
        <v>204</v>
      </c>
      <c r="F143" s="122" t="s">
        <v>43</v>
      </c>
      <c r="G143" s="90">
        <f t="shared" si="12"/>
        <v>50000</v>
      </c>
      <c r="H143" s="90">
        <f t="shared" si="12"/>
        <v>50000</v>
      </c>
    </row>
    <row r="144" spans="2:8" s="2" customFormat="1" ht="27" customHeight="1">
      <c r="B144" s="28" t="s">
        <v>48</v>
      </c>
      <c r="C144" s="104" t="s">
        <v>83</v>
      </c>
      <c r="D144" s="30" t="s">
        <v>0</v>
      </c>
      <c r="E144" s="119" t="s">
        <v>204</v>
      </c>
      <c r="F144" s="122" t="s">
        <v>44</v>
      </c>
      <c r="G144" s="90">
        <v>50000</v>
      </c>
      <c r="H144" s="90">
        <v>50000</v>
      </c>
    </row>
    <row r="145" spans="2:8" s="2" customFormat="1" ht="15" customHeight="1">
      <c r="B145" s="99" t="s">
        <v>122</v>
      </c>
      <c r="C145" s="79" t="s">
        <v>83</v>
      </c>
      <c r="D145" s="19" t="s">
        <v>0</v>
      </c>
      <c r="E145" s="100" t="s">
        <v>124</v>
      </c>
      <c r="F145" s="85"/>
      <c r="G145" s="86">
        <f aca="true" t="shared" si="13" ref="G145:H147">G146</f>
        <v>3957887.89</v>
      </c>
      <c r="H145" s="86">
        <f t="shared" si="13"/>
        <v>4450932.69</v>
      </c>
    </row>
    <row r="146" spans="2:8" s="2" customFormat="1" ht="14.25" customHeight="1">
      <c r="B146" s="99" t="s">
        <v>123</v>
      </c>
      <c r="C146" s="79" t="s">
        <v>83</v>
      </c>
      <c r="D146" s="19" t="s">
        <v>0</v>
      </c>
      <c r="E146" s="85" t="s">
        <v>118</v>
      </c>
      <c r="F146" s="19"/>
      <c r="G146" s="90">
        <f t="shared" si="13"/>
        <v>3957887.89</v>
      </c>
      <c r="H146" s="90">
        <f t="shared" si="13"/>
        <v>4450932.69</v>
      </c>
    </row>
    <row r="147" spans="2:8" s="2" customFormat="1" ht="15" customHeight="1">
      <c r="B147" s="13" t="s">
        <v>58</v>
      </c>
      <c r="C147" s="79" t="s">
        <v>83</v>
      </c>
      <c r="D147" s="19" t="s">
        <v>0</v>
      </c>
      <c r="E147" s="85" t="s">
        <v>118</v>
      </c>
      <c r="F147" s="85" t="s">
        <v>43</v>
      </c>
      <c r="G147" s="90">
        <f t="shared" si="13"/>
        <v>3957887.89</v>
      </c>
      <c r="H147" s="90">
        <f t="shared" si="13"/>
        <v>4450932.69</v>
      </c>
    </row>
    <row r="148" spans="2:8" s="2" customFormat="1" ht="27" customHeight="1">
      <c r="B148" s="28" t="s">
        <v>48</v>
      </c>
      <c r="C148" s="79" t="s">
        <v>83</v>
      </c>
      <c r="D148" s="19" t="s">
        <v>0</v>
      </c>
      <c r="E148" s="89" t="s">
        <v>118</v>
      </c>
      <c r="F148" s="85" t="s">
        <v>44</v>
      </c>
      <c r="G148" s="90">
        <v>3957887.89</v>
      </c>
      <c r="H148" s="90">
        <v>4450932.69</v>
      </c>
    </row>
    <row r="149" spans="2:8" s="2" customFormat="1" ht="12.75">
      <c r="B149" s="35" t="s">
        <v>31</v>
      </c>
      <c r="C149" s="79" t="s">
        <v>83</v>
      </c>
      <c r="D149" s="36" t="s">
        <v>25</v>
      </c>
      <c r="E149" s="94"/>
      <c r="F149" s="89"/>
      <c r="G149" s="111">
        <f>G150</f>
        <v>7842743.87</v>
      </c>
      <c r="H149" s="111">
        <f>H150</f>
        <v>7846403.68</v>
      </c>
    </row>
    <row r="150" spans="2:8" s="2" customFormat="1" ht="12.75">
      <c r="B150" s="35" t="s">
        <v>1</v>
      </c>
      <c r="C150" s="74">
        <v>261</v>
      </c>
      <c r="D150" s="36" t="s">
        <v>26</v>
      </c>
      <c r="E150" s="36"/>
      <c r="F150" s="36"/>
      <c r="G150" s="37">
        <f>G151</f>
        <v>7842743.87</v>
      </c>
      <c r="H150" s="37">
        <f>H151</f>
        <v>7846403.68</v>
      </c>
    </row>
    <row r="151" spans="2:8" s="2" customFormat="1" ht="25.5" customHeight="1">
      <c r="B151" s="38" t="s">
        <v>214</v>
      </c>
      <c r="C151" s="74">
        <v>261</v>
      </c>
      <c r="D151" s="39" t="s">
        <v>26</v>
      </c>
      <c r="E151" s="53" t="s">
        <v>215</v>
      </c>
      <c r="F151" s="36"/>
      <c r="G151" s="45">
        <f>G152+G157+G162</f>
        <v>7842743.87</v>
      </c>
      <c r="H151" s="45">
        <f>H152+H157+H162</f>
        <v>7846403.68</v>
      </c>
    </row>
    <row r="152" spans="2:8" s="2" customFormat="1" ht="15" customHeight="1">
      <c r="B152" s="50" t="s">
        <v>216</v>
      </c>
      <c r="C152" s="74">
        <v>261</v>
      </c>
      <c r="D152" s="53" t="s">
        <v>26</v>
      </c>
      <c r="E152" s="53" t="s">
        <v>101</v>
      </c>
      <c r="F152" s="153"/>
      <c r="G152" s="47">
        <f aca="true" t="shared" si="14" ref="G152:H155">G153</f>
        <v>4801130</v>
      </c>
      <c r="H152" s="47">
        <f t="shared" si="14"/>
        <v>4801130</v>
      </c>
    </row>
    <row r="153" spans="2:8" s="2" customFormat="1" ht="15.75" customHeight="1">
      <c r="B153" s="50" t="s">
        <v>217</v>
      </c>
      <c r="C153" s="74">
        <v>261</v>
      </c>
      <c r="D153" s="53" t="s">
        <v>26</v>
      </c>
      <c r="E153" s="53" t="s">
        <v>218</v>
      </c>
      <c r="F153" s="153"/>
      <c r="G153" s="47">
        <f t="shared" si="14"/>
        <v>4801130</v>
      </c>
      <c r="H153" s="47">
        <f t="shared" si="14"/>
        <v>4801130</v>
      </c>
    </row>
    <row r="154" spans="2:8" s="2" customFormat="1" ht="12.75">
      <c r="B154" s="50" t="s">
        <v>66</v>
      </c>
      <c r="C154" s="74">
        <v>261</v>
      </c>
      <c r="D154" s="53" t="s">
        <v>26</v>
      </c>
      <c r="E154" s="53" t="s">
        <v>102</v>
      </c>
      <c r="F154" s="51"/>
      <c r="G154" s="52">
        <f t="shared" si="14"/>
        <v>4801130</v>
      </c>
      <c r="H154" s="52">
        <f t="shared" si="14"/>
        <v>4801130</v>
      </c>
    </row>
    <row r="155" spans="2:8" s="2" customFormat="1" ht="26.25" customHeight="1">
      <c r="B155" s="50" t="s">
        <v>73</v>
      </c>
      <c r="C155" s="74">
        <v>261</v>
      </c>
      <c r="D155" s="53" t="s">
        <v>26</v>
      </c>
      <c r="E155" s="53" t="s">
        <v>102</v>
      </c>
      <c r="F155" s="53" t="s">
        <v>71</v>
      </c>
      <c r="G155" s="54">
        <f t="shared" si="14"/>
        <v>4801130</v>
      </c>
      <c r="H155" s="54">
        <f t="shared" si="14"/>
        <v>4801130</v>
      </c>
    </row>
    <row r="156" spans="2:8" s="2" customFormat="1" ht="14.25" customHeight="1">
      <c r="B156" s="50" t="s">
        <v>74</v>
      </c>
      <c r="C156" s="74">
        <v>261</v>
      </c>
      <c r="D156" s="53" t="s">
        <v>26</v>
      </c>
      <c r="E156" s="53" t="s">
        <v>102</v>
      </c>
      <c r="F156" s="53" t="s">
        <v>72</v>
      </c>
      <c r="G156" s="54">
        <v>4801130</v>
      </c>
      <c r="H156" s="54">
        <v>4801130</v>
      </c>
    </row>
    <row r="157" spans="2:8" s="2" customFormat="1" ht="27" customHeight="1">
      <c r="B157" s="50" t="s">
        <v>219</v>
      </c>
      <c r="C157" s="74">
        <v>261</v>
      </c>
      <c r="D157" s="53" t="s">
        <v>26</v>
      </c>
      <c r="E157" s="53" t="s">
        <v>220</v>
      </c>
      <c r="F157" s="53"/>
      <c r="G157" s="54">
        <f aca="true" t="shared" si="15" ref="G157:H160">G158</f>
        <v>166499.2</v>
      </c>
      <c r="H157" s="54">
        <f t="shared" si="15"/>
        <v>170159.01</v>
      </c>
    </row>
    <row r="158" spans="2:8" s="2" customFormat="1" ht="28.5" customHeight="1">
      <c r="B158" s="50" t="s">
        <v>211</v>
      </c>
      <c r="C158" s="74">
        <v>261</v>
      </c>
      <c r="D158" s="53" t="s">
        <v>26</v>
      </c>
      <c r="E158" s="53" t="s">
        <v>212</v>
      </c>
      <c r="F158" s="53"/>
      <c r="G158" s="54">
        <f t="shared" si="15"/>
        <v>166499.2</v>
      </c>
      <c r="H158" s="54">
        <f t="shared" si="15"/>
        <v>170159.01</v>
      </c>
    </row>
    <row r="159" spans="2:8" s="2" customFormat="1" ht="17.25" customHeight="1">
      <c r="B159" s="50" t="s">
        <v>66</v>
      </c>
      <c r="C159" s="74">
        <v>261</v>
      </c>
      <c r="D159" s="53" t="s">
        <v>26</v>
      </c>
      <c r="E159" s="53" t="s">
        <v>213</v>
      </c>
      <c r="F159" s="53"/>
      <c r="G159" s="54">
        <f t="shared" si="15"/>
        <v>166499.2</v>
      </c>
      <c r="H159" s="54">
        <f t="shared" si="15"/>
        <v>170159.01</v>
      </c>
    </row>
    <row r="160" spans="2:8" s="2" customFormat="1" ht="12.75">
      <c r="B160" s="13" t="s">
        <v>58</v>
      </c>
      <c r="C160" s="74">
        <v>261</v>
      </c>
      <c r="D160" s="53" t="s">
        <v>26</v>
      </c>
      <c r="E160" s="53" t="s">
        <v>213</v>
      </c>
      <c r="F160" s="53" t="s">
        <v>43</v>
      </c>
      <c r="G160" s="54">
        <f t="shared" si="15"/>
        <v>166499.2</v>
      </c>
      <c r="H160" s="54">
        <f t="shared" si="15"/>
        <v>170159.01</v>
      </c>
    </row>
    <row r="161" spans="2:8" s="2" customFormat="1" ht="25.5">
      <c r="B161" s="13" t="s">
        <v>48</v>
      </c>
      <c r="C161" s="74">
        <v>261</v>
      </c>
      <c r="D161" s="53" t="s">
        <v>26</v>
      </c>
      <c r="E161" s="53" t="s">
        <v>213</v>
      </c>
      <c r="F161" s="59" t="s">
        <v>44</v>
      </c>
      <c r="G161" s="60">
        <v>166499.2</v>
      </c>
      <c r="H161" s="60">
        <v>170159.01</v>
      </c>
    </row>
    <row r="162" spans="2:8" s="2" customFormat="1" ht="25.5" customHeight="1">
      <c r="B162" s="13" t="s">
        <v>221</v>
      </c>
      <c r="C162" s="74">
        <v>261</v>
      </c>
      <c r="D162" s="53" t="s">
        <v>26</v>
      </c>
      <c r="E162" s="53" t="s">
        <v>222</v>
      </c>
      <c r="F162" s="59"/>
      <c r="G162" s="60">
        <f aca="true" t="shared" si="16" ref="G162:H165">G163</f>
        <v>2875114.67</v>
      </c>
      <c r="H162" s="60">
        <f t="shared" si="16"/>
        <v>2875114.67</v>
      </c>
    </row>
    <row r="163" spans="2:8" s="2" customFormat="1" ht="25.5" customHeight="1">
      <c r="B163" s="13" t="s">
        <v>223</v>
      </c>
      <c r="C163" s="74">
        <v>261</v>
      </c>
      <c r="D163" s="53" t="s">
        <v>26</v>
      </c>
      <c r="E163" s="53" t="s">
        <v>224</v>
      </c>
      <c r="F163" s="59"/>
      <c r="G163" s="60">
        <f t="shared" si="16"/>
        <v>2875114.67</v>
      </c>
      <c r="H163" s="60">
        <f t="shared" si="16"/>
        <v>2875114.67</v>
      </c>
    </row>
    <row r="164" spans="2:8" s="2" customFormat="1" ht="28.5" customHeight="1">
      <c r="B164" s="38" t="s">
        <v>225</v>
      </c>
      <c r="C164" s="74">
        <v>261</v>
      </c>
      <c r="D164" s="53" t="s">
        <v>26</v>
      </c>
      <c r="E164" s="53" t="s">
        <v>103</v>
      </c>
      <c r="F164" s="40"/>
      <c r="G164" s="41">
        <f t="shared" si="16"/>
        <v>2875114.67</v>
      </c>
      <c r="H164" s="41">
        <f t="shared" si="16"/>
        <v>2875114.67</v>
      </c>
    </row>
    <row r="165" spans="2:8" s="2" customFormat="1" ht="25.5">
      <c r="B165" s="50" t="s">
        <v>73</v>
      </c>
      <c r="C165" s="74">
        <v>261</v>
      </c>
      <c r="D165" s="53" t="s">
        <v>26</v>
      </c>
      <c r="E165" s="53" t="s">
        <v>103</v>
      </c>
      <c r="F165" s="53" t="s">
        <v>71</v>
      </c>
      <c r="G165" s="54">
        <f t="shared" si="16"/>
        <v>2875114.67</v>
      </c>
      <c r="H165" s="54">
        <f t="shared" si="16"/>
        <v>2875114.67</v>
      </c>
    </row>
    <row r="166" spans="2:8" s="2" customFormat="1" ht="12.75">
      <c r="B166" s="50" t="s">
        <v>74</v>
      </c>
      <c r="C166" s="74">
        <v>261</v>
      </c>
      <c r="D166" s="53" t="s">
        <v>26</v>
      </c>
      <c r="E166" s="53" t="s">
        <v>103</v>
      </c>
      <c r="F166" s="53" t="s">
        <v>72</v>
      </c>
      <c r="G166" s="54">
        <v>2875114.67</v>
      </c>
      <c r="H166" s="54">
        <v>2875114.67</v>
      </c>
    </row>
    <row r="167" spans="2:8" s="2" customFormat="1" ht="12.75">
      <c r="B167" s="143" t="s">
        <v>12</v>
      </c>
      <c r="C167" s="124">
        <v>261</v>
      </c>
      <c r="D167" s="32" t="s">
        <v>28</v>
      </c>
      <c r="E167" s="53"/>
      <c r="F167" s="53"/>
      <c r="G167" s="107">
        <f>G168+G176</f>
        <v>0</v>
      </c>
      <c r="H167" s="107">
        <f>H168+H176</f>
        <v>0</v>
      </c>
    </row>
    <row r="168" spans="2:8" s="2" customFormat="1" ht="12.75">
      <c r="B168" s="139" t="s">
        <v>151</v>
      </c>
      <c r="C168" s="74">
        <v>261</v>
      </c>
      <c r="D168" s="140" t="s">
        <v>152</v>
      </c>
      <c r="E168" s="53"/>
      <c r="F168" s="53"/>
      <c r="G168" s="107">
        <f>G173</f>
        <v>0</v>
      </c>
      <c r="H168" s="107">
        <f>H173</f>
        <v>0</v>
      </c>
    </row>
    <row r="169" spans="2:8" s="2" customFormat="1" ht="12.75">
      <c r="B169" s="64" t="s">
        <v>232</v>
      </c>
      <c r="C169" s="124">
        <v>261</v>
      </c>
      <c r="D169" s="144" t="s">
        <v>152</v>
      </c>
      <c r="E169" s="19" t="s">
        <v>233</v>
      </c>
      <c r="F169" s="53"/>
      <c r="G169" s="41">
        <f>G171</f>
        <v>0</v>
      </c>
      <c r="H169" s="41">
        <f>H171</f>
        <v>0</v>
      </c>
    </row>
    <row r="170" spans="2:8" s="2" customFormat="1" ht="12.75">
      <c r="B170" s="64" t="s">
        <v>234</v>
      </c>
      <c r="C170" s="124"/>
      <c r="D170" s="144"/>
      <c r="E170" s="19" t="s">
        <v>235</v>
      </c>
      <c r="F170" s="53"/>
      <c r="G170" s="41">
        <v>0</v>
      </c>
      <c r="H170" s="41">
        <v>0</v>
      </c>
    </row>
    <row r="171" spans="2:8" s="2" customFormat="1" ht="12.75">
      <c r="B171" s="64" t="s">
        <v>230</v>
      </c>
      <c r="C171" s="74">
        <v>261</v>
      </c>
      <c r="D171" s="144" t="s">
        <v>152</v>
      </c>
      <c r="E171" s="53" t="s">
        <v>235</v>
      </c>
      <c r="F171" s="53"/>
      <c r="G171" s="41">
        <f aca="true" t="shared" si="17" ref="G171:H174">G172</f>
        <v>0</v>
      </c>
      <c r="H171" s="41">
        <f t="shared" si="17"/>
        <v>0</v>
      </c>
    </row>
    <row r="172" spans="2:8" s="2" customFormat="1" ht="25.5">
      <c r="B172" s="64" t="s">
        <v>231</v>
      </c>
      <c r="C172" s="74">
        <v>261</v>
      </c>
      <c r="D172" s="144" t="s">
        <v>152</v>
      </c>
      <c r="E172" s="53" t="s">
        <v>154</v>
      </c>
      <c r="F172" s="53"/>
      <c r="G172" s="41">
        <f t="shared" si="17"/>
        <v>0</v>
      </c>
      <c r="H172" s="41">
        <f t="shared" si="17"/>
        <v>0</v>
      </c>
    </row>
    <row r="173" spans="2:8" s="2" customFormat="1" ht="38.25">
      <c r="B173" s="141" t="s">
        <v>153</v>
      </c>
      <c r="C173" s="74">
        <v>261</v>
      </c>
      <c r="D173" s="144" t="s">
        <v>152</v>
      </c>
      <c r="E173" s="53" t="s">
        <v>154</v>
      </c>
      <c r="F173" s="53"/>
      <c r="G173" s="41">
        <f t="shared" si="17"/>
        <v>0</v>
      </c>
      <c r="H173" s="41">
        <f t="shared" si="17"/>
        <v>0</v>
      </c>
    </row>
    <row r="174" spans="2:8" s="2" customFormat="1" ht="12.75">
      <c r="B174" s="142" t="s">
        <v>52</v>
      </c>
      <c r="C174" s="74">
        <v>261</v>
      </c>
      <c r="D174" s="144" t="s">
        <v>152</v>
      </c>
      <c r="E174" s="53" t="s">
        <v>154</v>
      </c>
      <c r="F174" s="53" t="s">
        <v>22</v>
      </c>
      <c r="G174" s="41">
        <f t="shared" si="17"/>
        <v>0</v>
      </c>
      <c r="H174" s="41">
        <f t="shared" si="17"/>
        <v>0</v>
      </c>
    </row>
    <row r="175" spans="2:8" s="2" customFormat="1" ht="12.75">
      <c r="B175" s="142" t="s">
        <v>37</v>
      </c>
      <c r="C175" s="74">
        <v>261</v>
      </c>
      <c r="D175" s="144" t="s">
        <v>152</v>
      </c>
      <c r="E175" s="53" t="s">
        <v>154</v>
      </c>
      <c r="F175" s="53" t="s">
        <v>39</v>
      </c>
      <c r="G175" s="41">
        <v>0</v>
      </c>
      <c r="H175" s="41">
        <v>0</v>
      </c>
    </row>
    <row r="176" spans="2:8" s="25" customFormat="1" ht="12.75">
      <c r="B176" s="31" t="s">
        <v>13</v>
      </c>
      <c r="C176" s="74">
        <v>261</v>
      </c>
      <c r="D176" s="61" t="s">
        <v>29</v>
      </c>
      <c r="E176" s="32"/>
      <c r="F176" s="32"/>
      <c r="G176" s="33">
        <f aca="true" t="shared" si="18" ref="G176:H179">G177</f>
        <v>0</v>
      </c>
      <c r="H176" s="33">
        <f t="shared" si="18"/>
        <v>0</v>
      </c>
    </row>
    <row r="177" spans="2:8" s="25" customFormat="1" ht="25.5">
      <c r="B177" s="63" t="s">
        <v>67</v>
      </c>
      <c r="C177" s="74">
        <v>261</v>
      </c>
      <c r="D177" s="40" t="s">
        <v>29</v>
      </c>
      <c r="E177" s="40" t="s">
        <v>119</v>
      </c>
      <c r="F177" s="61"/>
      <c r="G177" s="47">
        <f t="shared" si="18"/>
        <v>0</v>
      </c>
      <c r="H177" s="47">
        <f t="shared" si="18"/>
        <v>0</v>
      </c>
    </row>
    <row r="178" spans="2:8" s="25" customFormat="1" ht="48.75" customHeight="1">
      <c r="B178" s="62" t="s">
        <v>61</v>
      </c>
      <c r="C178" s="74">
        <v>261</v>
      </c>
      <c r="D178" s="57" t="s">
        <v>29</v>
      </c>
      <c r="E178" s="40" t="s">
        <v>119</v>
      </c>
      <c r="F178" s="40"/>
      <c r="G178" s="41">
        <f t="shared" si="18"/>
        <v>0</v>
      </c>
      <c r="H178" s="41">
        <f t="shared" si="18"/>
        <v>0</v>
      </c>
    </row>
    <row r="179" spans="2:8" s="25" customFormat="1" ht="15" customHeight="1">
      <c r="B179" s="142" t="s">
        <v>52</v>
      </c>
      <c r="C179" s="74">
        <v>261</v>
      </c>
      <c r="D179" s="46" t="s">
        <v>29</v>
      </c>
      <c r="E179" s="40" t="s">
        <v>119</v>
      </c>
      <c r="F179" s="57" t="s">
        <v>22</v>
      </c>
      <c r="G179" s="58">
        <f t="shared" si="18"/>
        <v>0</v>
      </c>
      <c r="H179" s="58">
        <f t="shared" si="18"/>
        <v>0</v>
      </c>
    </row>
    <row r="180" spans="2:8" s="25" customFormat="1" ht="12.75">
      <c r="B180" s="142" t="s">
        <v>37</v>
      </c>
      <c r="C180" s="74">
        <v>261</v>
      </c>
      <c r="D180" s="40" t="s">
        <v>29</v>
      </c>
      <c r="E180" s="40" t="s">
        <v>119</v>
      </c>
      <c r="F180" s="46" t="s">
        <v>39</v>
      </c>
      <c r="G180" s="123">
        <v>0</v>
      </c>
      <c r="H180" s="123">
        <v>0</v>
      </c>
    </row>
    <row r="181" spans="2:8" s="25" customFormat="1" ht="12.75" customHeight="1">
      <c r="B181" s="49" t="s">
        <v>30</v>
      </c>
      <c r="C181" s="74">
        <v>261</v>
      </c>
      <c r="D181" s="56" t="s">
        <v>68</v>
      </c>
      <c r="E181" s="40"/>
      <c r="F181" s="40"/>
      <c r="G181" s="107">
        <f aca="true" t="shared" si="19" ref="G181:H186">G182</f>
        <v>2980000</v>
      </c>
      <c r="H181" s="107">
        <f t="shared" si="19"/>
        <v>2700000</v>
      </c>
    </row>
    <row r="182" spans="2:8" s="25" customFormat="1" ht="12.75">
      <c r="B182" s="43" t="s">
        <v>84</v>
      </c>
      <c r="C182" s="74">
        <v>261</v>
      </c>
      <c r="D182" s="48" t="s">
        <v>85</v>
      </c>
      <c r="E182" s="56"/>
      <c r="F182" s="55"/>
      <c r="G182" s="45">
        <f t="shared" si="19"/>
        <v>2980000</v>
      </c>
      <c r="H182" s="45">
        <f t="shared" si="19"/>
        <v>2700000</v>
      </c>
    </row>
    <row r="183" spans="2:8" s="25" customFormat="1" ht="24.75" customHeight="1">
      <c r="B183" s="42" t="s">
        <v>87</v>
      </c>
      <c r="C183" s="74">
        <v>261</v>
      </c>
      <c r="D183" s="40" t="s">
        <v>85</v>
      </c>
      <c r="E183" s="114" t="s">
        <v>116</v>
      </c>
      <c r="F183" s="112"/>
      <c r="G183" s="45">
        <f t="shared" si="19"/>
        <v>2980000</v>
      </c>
      <c r="H183" s="45">
        <f t="shared" si="19"/>
        <v>2700000</v>
      </c>
    </row>
    <row r="184" spans="2:8" s="25" customFormat="1" ht="12.75" customHeight="1">
      <c r="B184" s="113" t="s">
        <v>113</v>
      </c>
      <c r="C184" s="117">
        <v>261</v>
      </c>
      <c r="D184" s="40" t="s">
        <v>85</v>
      </c>
      <c r="E184" s="118" t="s">
        <v>115</v>
      </c>
      <c r="F184" s="48"/>
      <c r="G184" s="115">
        <f t="shared" si="19"/>
        <v>2980000</v>
      </c>
      <c r="H184" s="115">
        <f t="shared" si="19"/>
        <v>2700000</v>
      </c>
    </row>
    <row r="185" spans="2:8" s="25" customFormat="1" ht="24" customHeight="1">
      <c r="B185" s="113" t="s">
        <v>114</v>
      </c>
      <c r="C185" s="117">
        <v>261</v>
      </c>
      <c r="D185" s="40" t="s">
        <v>85</v>
      </c>
      <c r="E185" s="118" t="s">
        <v>104</v>
      </c>
      <c r="F185" s="48"/>
      <c r="G185" s="115">
        <f t="shared" si="19"/>
        <v>2980000</v>
      </c>
      <c r="H185" s="115">
        <f t="shared" si="19"/>
        <v>2700000</v>
      </c>
    </row>
    <row r="186" spans="2:8" s="25" customFormat="1" ht="26.25" customHeight="1">
      <c r="B186" s="50" t="s">
        <v>73</v>
      </c>
      <c r="C186" s="117">
        <v>261</v>
      </c>
      <c r="D186" s="40" t="s">
        <v>85</v>
      </c>
      <c r="E186" s="109" t="s">
        <v>104</v>
      </c>
      <c r="F186" s="116" t="s">
        <v>71</v>
      </c>
      <c r="G186" s="47">
        <f t="shared" si="19"/>
        <v>2980000</v>
      </c>
      <c r="H186" s="47">
        <f t="shared" si="19"/>
        <v>2700000</v>
      </c>
    </row>
    <row r="187" spans="2:8" s="25" customFormat="1" ht="13.5" customHeight="1">
      <c r="B187" s="97" t="s">
        <v>86</v>
      </c>
      <c r="C187" s="98">
        <v>261</v>
      </c>
      <c r="D187" s="108" t="s">
        <v>85</v>
      </c>
      <c r="E187" s="40" t="s">
        <v>104</v>
      </c>
      <c r="F187" s="40" t="s">
        <v>72</v>
      </c>
      <c r="G187" s="110">
        <v>2980000</v>
      </c>
      <c r="H187" s="110">
        <v>2700000</v>
      </c>
    </row>
    <row r="188" spans="2:8" ht="12.75">
      <c r="B188" s="1"/>
      <c r="D188" s="1"/>
      <c r="E188" s="1"/>
      <c r="F188" s="1"/>
      <c r="G188" s="1"/>
      <c r="H188" s="1"/>
    </row>
    <row r="189" spans="1:8" ht="12.75">
      <c r="A189" s="2"/>
      <c r="B189" s="1"/>
      <c r="D189" s="1"/>
      <c r="E189" s="1"/>
      <c r="F189" s="1"/>
      <c r="G189" s="1"/>
      <c r="H189" s="1"/>
    </row>
    <row r="190" spans="1:8" ht="12.75">
      <c r="A190" s="2"/>
      <c r="B190" s="1"/>
      <c r="D190" s="1"/>
      <c r="E190" s="1"/>
      <c r="F190" s="1"/>
      <c r="G190" s="1"/>
      <c r="H190" s="1"/>
    </row>
    <row r="191" spans="1:8" ht="29.25" customHeight="1">
      <c r="A191" s="2"/>
      <c r="B191" s="1"/>
      <c r="D191" s="1"/>
      <c r="E191" s="1"/>
      <c r="F191" s="1"/>
      <c r="G191" s="1"/>
      <c r="H191" s="1"/>
    </row>
    <row r="192" spans="2:8" ht="12.75">
      <c r="B192" s="1"/>
      <c r="D192" s="1"/>
      <c r="E192" s="1"/>
      <c r="F192" s="1"/>
      <c r="G192" s="1"/>
      <c r="H192" s="1"/>
    </row>
    <row r="193" spans="2:8" ht="12.75">
      <c r="B193" s="1"/>
      <c r="D193" s="1"/>
      <c r="E193" s="1"/>
      <c r="F193" s="1"/>
      <c r="G193" s="1"/>
      <c r="H193" s="1"/>
    </row>
    <row r="194" spans="1:8" ht="12.75">
      <c r="A194" s="3"/>
      <c r="B194" s="1"/>
      <c r="D194" s="1"/>
      <c r="E194" s="1"/>
      <c r="F194" s="1"/>
      <c r="G194" s="1"/>
      <c r="H194" s="1"/>
    </row>
    <row r="195" spans="1:8" ht="12.75">
      <c r="A195" s="3"/>
      <c r="B195" s="1"/>
      <c r="D195" s="1"/>
      <c r="E195" s="1"/>
      <c r="F195" s="1"/>
      <c r="G195" s="1"/>
      <c r="H195" s="1"/>
    </row>
    <row r="196" spans="1:8" ht="30" customHeight="1">
      <c r="A196" s="2"/>
      <c r="B196" s="1"/>
      <c r="D196" s="1"/>
      <c r="E196" s="1"/>
      <c r="F196" s="1"/>
      <c r="G196" s="1"/>
      <c r="H196" s="1"/>
    </row>
    <row r="197" spans="2:8" ht="27" customHeight="1">
      <c r="B197" s="1"/>
      <c r="D197" s="1"/>
      <c r="E197" s="1"/>
      <c r="F197" s="1"/>
      <c r="G197" s="1"/>
      <c r="H197" s="1"/>
    </row>
    <row r="198" spans="2:8" ht="14.25" customHeight="1">
      <c r="B198" s="1"/>
      <c r="D198" s="1"/>
      <c r="E198" s="1"/>
      <c r="F198" s="1"/>
      <c r="G198" s="1"/>
      <c r="H198" s="1"/>
    </row>
    <row r="199" spans="2:8" ht="26.25" customHeight="1">
      <c r="B199" s="1"/>
      <c r="D199" s="1"/>
      <c r="E199" s="1"/>
      <c r="F199" s="1"/>
      <c r="G199" s="1"/>
      <c r="H199" s="1"/>
    </row>
  </sheetData>
  <sheetProtection/>
  <mergeCells count="10">
    <mergeCell ref="C12:C14"/>
    <mergeCell ref="H12:H14"/>
    <mergeCell ref="D3:H6"/>
    <mergeCell ref="D7:H7"/>
    <mergeCell ref="B12:B14"/>
    <mergeCell ref="D12:D14"/>
    <mergeCell ref="E12:E14"/>
    <mergeCell ref="F12:F14"/>
    <mergeCell ref="B8:H10"/>
    <mergeCell ref="G12:G14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2021-12-21T06:31:54Z</cp:lastPrinted>
  <dcterms:created xsi:type="dcterms:W3CDTF">2009-02-03T11:21:42Z</dcterms:created>
  <dcterms:modified xsi:type="dcterms:W3CDTF">2021-12-21T06:31:57Z</dcterms:modified>
  <cp:category/>
  <cp:version/>
  <cp:contentType/>
  <cp:contentStatus/>
</cp:coreProperties>
</file>