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168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1'!$A$1:$J$182</definedName>
  </definedNames>
  <calcPr fullCalcOnLoad="1"/>
</workbook>
</file>

<file path=xl/sharedStrings.xml><?xml version="1.0" encoding="utf-8"?>
<sst xmlns="http://schemas.openxmlformats.org/spreadsheetml/2006/main" count="459" uniqueCount="146">
  <si>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</si>
  <si>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</si>
  <si>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</si>
  <si>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</si>
  <si>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</si>
  <si>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</si>
  <si>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</si>
  <si>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</si>
  <si>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</si>
  <si>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</si>
  <si>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</si>
  <si>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</si>
  <si>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</si>
  <si>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</si>
  <si>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</si>
  <si>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</si>
  <si>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</si>
  <si>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</si>
  <si>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</si>
  <si>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</si>
  <si>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</si>
  <si>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</si>
  <si>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</si>
  <si>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</si>
  <si>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</si>
  <si>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</si>
  <si>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</si>
  <si>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</si>
  <si>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</si>
  <si>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</si>
  <si>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</si>
  <si>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</si>
  <si>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</si>
  <si>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</si>
  <si>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</si>
  <si>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 бюджетные ассигнования на 2020 год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</si>
  <si>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</si>
  <si>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</si>
  <si>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</si>
  <si>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</si>
  <si>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</si>
  <si>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</si>
  <si>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</si>
  <si>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</si>
  <si>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</si>
  <si>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</si>
  <si>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</si>
  <si>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</si>
  <si>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</si>
  <si>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</si>
  <si>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</si>
  <si>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</si>
  <si>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</si>
  <si>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</si>
  <si>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</si>
  <si>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</si>
  <si>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</si>
  <si>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</si>
  <si>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</si>
  <si>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</si>
  <si>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</si>
  <si>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</si>
  <si>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</si>
  <si>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</si>
  <si>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</si>
  <si>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</si>
  <si>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</si>
  <si>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</si>
  <si>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81 0 00 00000</t>
  </si>
  <si>
    <t>81 0 00 00400</t>
  </si>
  <si>
    <t xml:space="preserve">Реализация мероприятий по благоустройству сельских территориий 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</si>
  <si>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</si>
  <si>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</si>
  <si>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</si>
  <si>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</si>
  <si>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</si>
  <si>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</si>
  <si>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</si>
  <si>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</si>
  <si>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</si>
  <si>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</si>
  <si>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</si>
  <si>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</si>
  <si>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</si>
  <si>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</si>
  <si>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</si>
  <si>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</si>
  <si>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</si>
  <si>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</si>
  <si>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</si>
  <si>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</si>
  <si>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</si>
  <si>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</si>
  <si>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Обеспечение проведения выборов и референдумов на территории сельских поселений</t>
  </si>
  <si>
    <t>Закупка товаров, работ и услуг для государственных(муниципальных нужд)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</si>
  <si>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</si>
  <si>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</si>
  <si>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</si>
  <si>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</si>
  <si>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</si>
  <si>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</si>
  <si>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</si>
  <si>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08 1 А1 55192</t>
  </si>
  <si>
    <t>90 0 00 00000</t>
  </si>
  <si>
    <t>90 0 00 00920</t>
  </si>
  <si>
    <t>90 0 00 01000</t>
  </si>
  <si>
    <t>90 0 02 04090</t>
  </si>
  <si>
    <t>90 0 00 00200</t>
  </si>
  <si>
    <t>99 9 00 51180</t>
  </si>
  <si>
    <t>90 0 00 18004</t>
  </si>
  <si>
    <t>90 0 00 00790</t>
  </si>
  <si>
    <t>05 0 01 02100</t>
  </si>
  <si>
    <t>05 0 01 02130</t>
  </si>
  <si>
    <t>06 0 F2 55550</t>
  </si>
  <si>
    <t>05 0 01 L5760</t>
  </si>
  <si>
    <t>20 0 01 01204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</si>
  <si>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</si>
  <si>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</si>
  <si>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>Иные бюджетные ассигнования</t>
  </si>
  <si>
    <t>Уплата налогов, сборов и иных платежей</t>
  </si>
  <si>
    <t>850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</si>
  <si>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</si>
  <si>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</si>
  <si>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05 0 01 S0250</t>
  </si>
  <si>
    <t>Резервные фонды местных администраций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</si>
  <si>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</si>
  <si>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</si>
  <si>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</si>
  <si>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</si>
  <si>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</si>
  <si>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</si>
  <si>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</si>
  <si>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</si>
  <si>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</si>
  <si>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Специальные расходы</t>
  </si>
  <si>
    <t>Иные выплаты текущего характера организациям</t>
  </si>
  <si>
    <t>880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</si>
  <si>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</si>
  <si>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9000001520</t>
  </si>
  <si>
    <t>000</t>
  </si>
  <si>
    <t xml:space="preserve">Приложение № 4 к Решению поселкового Собрания сельского поселения "Поселок Детчино"«Об исполнении  бюджета сельского поселения «Поселок Детчино» за 2020 год"      </t>
  </si>
  <si>
    <t>№     от                .2021г</t>
  </si>
  <si>
    <t>Исполнение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2020 год</t>
  </si>
  <si>
    <t>% исполнения</t>
  </si>
  <si>
    <t>Исполнено за 2020 год</t>
  </si>
  <si>
    <t>05 0 04 S0240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</si>
</sst>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>
      <alignment wrapText="1"/>
      <protection/>
    </xf>
    <xf numFmtId="1" fontId="27" fillId="0" borderId="1">
      <alignment horizontal="center" vertical="top" shrinkToFit="1"/>
      <protection/>
    </xf>
    <xf numFmtId="49" fontId="28" fillId="0" borderId="1">
      <alignment horizontal="left" vertical="top" wrapText="1"/>
      <protection/>
    </xf>
    <xf numFmtId="49" fontId="26" fillId="0" borderId="1">
      <alignment horizontal="left" vertical="top" wrapText="1"/>
      <protection/>
    </xf>
    <xf numFmtId="49" fontId="28" fillId="0" borderId="1">
      <alignment horizontal="center" vertical="top" wrapText="1"/>
      <protection/>
    </xf>
    <xf numFmtId="49" fontId="26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49" fontId="26" fillId="0" borderId="1" xfId="36" applyNumberFormat="1" applyProtection="1">
      <alignment horizontal="left" vertical="top" wrapText="1"/>
      <protection/>
    </xf>
    <xf numFmtId="49" fontId="26" fillId="0" borderId="1" xfId="38" applyNumberFormat="1" applyProtection="1">
      <alignment horizontal="center" vertical="top" wrapText="1"/>
      <protection/>
    </xf>
    <xf numFmtId="49" fontId="26" fillId="0" borderId="1" xfId="36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8" fillId="0" borderId="1" xfId="38" applyNumberFormat="1" applyFont="1" applyProtection="1">
      <alignment horizontal="center" vertical="top" wrapText="1"/>
      <protection/>
    </xf>
    <xf numFmtId="1" fontId="26" fillId="0" borderId="1" xfId="34" applyNumberFormat="1" applyFont="1" applyAlignment="1" applyProtection="1">
      <alignment horizontal="center" vertical="center" shrinkToFi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49" fontId="28" fillId="0" borderId="1" xfId="36" applyNumberFormat="1" applyFo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6" fillId="0" borderId="28" xfId="38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6" fillId="0" borderId="1" xfId="38" applyNumberFormat="1" applyAlignment="1" applyProtection="1">
      <alignment horizontal="center" vertical="top" wrapText="1"/>
      <protection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1" fillId="33" borderId="34" xfId="0" applyNumberFormat="1" applyFont="1" applyFill="1" applyBorder="1" applyAlignment="1">
      <alignment horizontal="center" vertical="center"/>
    </xf>
    <xf numFmtId="0" fontId="26" fillId="0" borderId="1" xfId="36" applyNumberFormat="1" applyProtection="1">
      <alignment horizontal="left" vertical="top" wrapText="1"/>
      <protection/>
    </xf>
    <xf numFmtId="49" fontId="1" fillId="0" borderId="35" xfId="0" applyNumberFormat="1" applyFont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6" fillId="0" borderId="1" xfId="38" applyNumberFormat="1" applyAlignment="1" applyProtection="1">
      <alignment horizontal="left" vertical="top" wrapText="1"/>
      <protection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9" fontId="1" fillId="33" borderId="35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37" xfId="0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33" borderId="31" xfId="0" applyNumberFormat="1" applyFont="1" applyFill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26" fillId="0" borderId="1" xfId="37" applyNumberFormat="1" applyFont="1" applyAlignment="1" applyProtection="1">
      <alignment vertical="top" wrapText="1"/>
      <protection/>
    </xf>
    <xf numFmtId="4" fontId="1" fillId="0" borderId="16" xfId="0" applyNumberFormat="1" applyFont="1" applyBorder="1" applyAlignment="1">
      <alignment/>
    </xf>
    <xf numFmtId="0" fontId="26" fillId="0" borderId="38" xfId="37" applyNumberFormat="1" applyFont="1" applyBorder="1" applyAlignment="1" applyProtection="1">
      <alignment vertical="top" wrapText="1"/>
      <protection/>
    </xf>
    <xf numFmtId="0" fontId="1" fillId="0" borderId="3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26" fillId="0" borderId="40" xfId="36" applyNumberFormat="1" applyBorder="1" applyProtection="1">
      <alignment horizontal="left" vertical="top" wrapText="1"/>
      <protection/>
    </xf>
    <xf numFmtId="1" fontId="26" fillId="0" borderId="16" xfId="33" applyNumberFormat="1" applyBorder="1" applyAlignment="1" applyProtection="1">
      <alignment horizontal="center" vertical="top" shrinkToFit="1"/>
      <protection/>
    </xf>
    <xf numFmtId="3" fontId="2" fillId="0" borderId="1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abSelected="1" view="pageBreakPreview" zoomScale="115" zoomScaleNormal="75" zoomScaleSheetLayoutView="115" zoomScalePageLayoutView="0" workbookViewId="0" topLeftCell="A144">
      <selection activeCell="B162" sqref="B162"/>
    </sheetView>
  </sheetViews>
  <sheetFormatPr defaultColWidth="9.00390625" defaultRowHeight="12.75"/>
  <cols>
    <col min="1" max="1" width="0.37109375" style="1" customWidth="1"/>
    <col min="2" max="2" width="109.75390625" style="5" customWidth="1"/>
    <col min="3" max="5" width="12.75390625" style="1" hidden="1" customWidth="1"/>
    <col min="6" max="6" width="14.375" style="9" customWidth="1"/>
    <col min="7" max="7" width="9.75390625" style="7" customWidth="1"/>
    <col min="8" max="8" width="15.75390625" style="7" customWidth="1"/>
    <col min="9" max="9" width="12.125" style="7" customWidth="1"/>
    <col min="10" max="10" width="14.75390625" style="4" customWidth="1"/>
    <col min="11" max="11" width="12.75390625" style="1" hidden="1" customWidth="1"/>
    <col min="12" max="16384" width="9.125" style="1" customWidth="1"/>
  </cols>
  <sheetData>
    <row r="1" spans="6:11" ht="3" customHeight="1">
      <c r="F1" s="11"/>
      <c r="G1" s="147" t="s">
        <v>140</v>
      </c>
      <c r="H1" s="147"/>
      <c r="I1" s="147"/>
      <c r="J1" s="147"/>
      <c r="K1" s="11"/>
    </row>
    <row r="2" spans="6:11" ht="8.25" customHeight="1" hidden="1">
      <c r="F2" s="11"/>
      <c r="G2" s="147"/>
      <c r="H2" s="147"/>
      <c r="I2" s="147"/>
      <c r="J2" s="147"/>
      <c r="K2" s="11"/>
    </row>
    <row r="3" spans="6:11" ht="12.75" customHeight="1" hidden="1">
      <c r="F3" s="11"/>
      <c r="G3" s="147"/>
      <c r="H3" s="147"/>
      <c r="I3" s="147"/>
      <c r="J3" s="147"/>
      <c r="K3" s="11"/>
    </row>
    <row r="4" spans="2:11" ht="13.5" customHeight="1">
      <c r="B4" s="27"/>
      <c r="F4" s="11"/>
      <c r="G4" s="147"/>
      <c r="H4" s="147"/>
      <c r="I4" s="147"/>
      <c r="J4" s="147"/>
      <c r="K4" s="11"/>
    </row>
    <row r="5" spans="6:11" ht="12.75">
      <c r="F5" s="11"/>
      <c r="G5" s="147"/>
      <c r="H5" s="147"/>
      <c r="I5" s="147"/>
      <c r="J5" s="147"/>
      <c r="K5" s="11"/>
    </row>
    <row r="6" spans="6:10" ht="12" customHeight="1">
      <c r="F6" s="11"/>
      <c r="G6" s="147"/>
      <c r="H6" s="147"/>
      <c r="I6" s="147"/>
      <c r="J6" s="147"/>
    </row>
    <row r="7" spans="6:11" ht="12" customHeight="1" hidden="1">
      <c r="F7" s="11"/>
      <c r="G7" s="147"/>
      <c r="H7" s="147"/>
      <c r="I7" s="147"/>
      <c r="J7" s="147"/>
      <c r="K7" s="11"/>
    </row>
    <row r="8" spans="6:11" ht="16.5" customHeight="1" hidden="1">
      <c r="F8" s="11"/>
      <c r="G8" s="147"/>
      <c r="H8" s="147"/>
      <c r="I8" s="147"/>
      <c r="J8" s="147"/>
      <c r="K8" s="11"/>
    </row>
    <row r="9" spans="2:11" ht="12.75" customHeight="1">
      <c r="B9" s="26"/>
      <c r="F9" s="11"/>
      <c r="G9" s="147" t="s">
        <v>141</v>
      </c>
      <c r="H9" s="147"/>
      <c r="I9" s="147"/>
      <c r="J9" s="147"/>
      <c r="K9" s="11"/>
    </row>
    <row r="10" spans="2:11" ht="6.75" customHeight="1" hidden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12.75" customHeight="1">
      <c r="B11" s="148" t="s">
        <v>142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2:11" ht="12.75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ht="6" customHeight="1"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2:10" ht="12.75" customHeight="1" thickBot="1">
      <c r="B14" s="31"/>
      <c r="C14" s="32"/>
      <c r="D14" s="32"/>
      <c r="E14" s="32"/>
      <c r="F14" s="33"/>
      <c r="G14" s="34"/>
      <c r="H14" s="44"/>
      <c r="I14" s="44"/>
      <c r="J14" s="45" t="s">
        <v>2</v>
      </c>
    </row>
    <row r="15" spans="2:10" ht="24.75" customHeight="1" thickBot="1">
      <c r="B15" s="149" t="s">
        <v>1</v>
      </c>
      <c r="C15" s="12"/>
      <c r="D15" s="12"/>
      <c r="E15" s="12"/>
      <c r="F15" s="150" t="s">
        <v>3</v>
      </c>
      <c r="G15" s="151" t="s">
        <v>4</v>
      </c>
      <c r="H15" s="152" t="s">
        <v>35</v>
      </c>
      <c r="I15" s="155" t="s">
        <v>144</v>
      </c>
      <c r="J15" s="158" t="s">
        <v>143</v>
      </c>
    </row>
    <row r="16" spans="2:10" ht="18.75" customHeight="1" thickBot="1">
      <c r="B16" s="149"/>
      <c r="C16" s="12"/>
      <c r="D16" s="12"/>
      <c r="E16" s="12"/>
      <c r="F16" s="150"/>
      <c r="G16" s="151"/>
      <c r="H16" s="153"/>
      <c r="I16" s="156"/>
      <c r="J16" s="159"/>
    </row>
    <row r="17" spans="2:10" ht="13.5" customHeight="1" hidden="1" thickBot="1">
      <c r="B17" s="149"/>
      <c r="C17" s="13">
        <v>1</v>
      </c>
      <c r="D17" s="13">
        <v>2</v>
      </c>
      <c r="E17" s="13">
        <v>3</v>
      </c>
      <c r="F17" s="150"/>
      <c r="G17" s="151"/>
      <c r="H17" s="154"/>
      <c r="I17" s="157"/>
      <c r="J17" s="160"/>
    </row>
    <row r="18" spans="2:10" s="3" customFormat="1" ht="13.5" thickBot="1">
      <c r="B18" s="6" t="s">
        <v>0</v>
      </c>
      <c r="C18" s="14">
        <v>169074645</v>
      </c>
      <c r="D18" s="14">
        <v>206725292</v>
      </c>
      <c r="E18" s="14">
        <v>194977082</v>
      </c>
      <c r="F18" s="10"/>
      <c r="G18" s="8"/>
      <c r="H18" s="15">
        <v>61225979.46</v>
      </c>
      <c r="I18" s="15">
        <f>I19+I24+I37+I41+I49+I56+I63+I72+I75+I81+I92+I96+I100+I106</f>
        <v>53093683.97999999</v>
      </c>
      <c r="J18" s="145">
        <f>I18/H18*100</f>
        <v>86.71757389310044</v>
      </c>
    </row>
    <row r="19" spans="2:10" s="2" customFormat="1" ht="25.5">
      <c r="B19" s="43" t="s">
        <v>36</v>
      </c>
      <c r="C19" s="22"/>
      <c r="D19" s="22"/>
      <c r="E19" s="22"/>
      <c r="F19" s="82" t="s">
        <v>87</v>
      </c>
      <c r="G19" s="82"/>
      <c r="H19" s="21">
        <v>2897332.96</v>
      </c>
      <c r="I19" s="21">
        <f>I20</f>
        <v>2611368.12</v>
      </c>
      <c r="J19" s="144">
        <f>I19/H19*100</f>
        <v>90.13006637663074</v>
      </c>
    </row>
    <row r="20" spans="2:10" s="2" customFormat="1" ht="16.5" customHeight="1">
      <c r="B20" s="48" t="s">
        <v>43</v>
      </c>
      <c r="C20" s="23"/>
      <c r="D20" s="23"/>
      <c r="E20" s="23"/>
      <c r="F20" s="83" t="s">
        <v>40</v>
      </c>
      <c r="G20" s="73"/>
      <c r="H20" s="19">
        <v>2897332.96</v>
      </c>
      <c r="I20" s="19">
        <f>I21</f>
        <v>2611368.12</v>
      </c>
      <c r="J20" s="144">
        <f aca="true" t="shared" si="0" ref="J20:J83">I20/H20*100</f>
        <v>90.13006637663074</v>
      </c>
    </row>
    <row r="21" spans="2:10" s="2" customFormat="1" ht="18.75" customHeight="1">
      <c r="B21" s="48" t="s">
        <v>42</v>
      </c>
      <c r="C21" s="47" t="s">
        <v>41</v>
      </c>
      <c r="D21" s="23"/>
      <c r="E21" s="23"/>
      <c r="F21" s="83" t="s">
        <v>41</v>
      </c>
      <c r="G21" s="73"/>
      <c r="H21" s="19">
        <v>2897332.96</v>
      </c>
      <c r="I21" s="19">
        <f>I22</f>
        <v>2611368.12</v>
      </c>
      <c r="J21" s="144">
        <f t="shared" si="0"/>
        <v>90.13006637663074</v>
      </c>
    </row>
    <row r="22" spans="2:10" s="2" customFormat="1" ht="15" customHeight="1">
      <c r="B22" s="42" t="s">
        <v>29</v>
      </c>
      <c r="C22" s="24"/>
      <c r="D22" s="24"/>
      <c r="E22" s="24"/>
      <c r="F22" s="73" t="s">
        <v>41</v>
      </c>
      <c r="G22" s="73" t="s">
        <v>27</v>
      </c>
      <c r="H22" s="19">
        <v>2897332.96</v>
      </c>
      <c r="I22" s="19">
        <f>I23</f>
        <v>2611368.12</v>
      </c>
      <c r="J22" s="144">
        <f t="shared" si="0"/>
        <v>90.13006637663074</v>
      </c>
    </row>
    <row r="23" spans="2:10" s="2" customFormat="1" ht="19.5" customHeight="1">
      <c r="B23" s="42" t="s">
        <v>30</v>
      </c>
      <c r="C23" s="38"/>
      <c r="D23" s="38"/>
      <c r="E23" s="38"/>
      <c r="F23" s="73" t="s">
        <v>41</v>
      </c>
      <c r="G23" s="73" t="s">
        <v>28</v>
      </c>
      <c r="H23" s="37">
        <v>2897332.96</v>
      </c>
      <c r="I23" s="37">
        <v>2611368.12</v>
      </c>
      <c r="J23" s="144">
        <f t="shared" si="0"/>
        <v>90.13006637663074</v>
      </c>
    </row>
    <row r="24" spans="2:10" s="2" customFormat="1" ht="26.25" customHeight="1">
      <c r="B24" s="16" t="s">
        <v>88</v>
      </c>
      <c r="C24" s="23"/>
      <c r="D24" s="23"/>
      <c r="E24" s="23"/>
      <c r="F24" s="72" t="s">
        <v>81</v>
      </c>
      <c r="G24" s="72"/>
      <c r="H24" s="17">
        <v>10497391.25</v>
      </c>
      <c r="I24" s="17">
        <f>I25</f>
        <v>7824549.0200000005</v>
      </c>
      <c r="J24" s="144">
        <f t="shared" si="0"/>
        <v>74.53803362811689</v>
      </c>
    </row>
    <row r="25" spans="2:10" s="2" customFormat="1" ht="25.5">
      <c r="B25" s="46" t="s">
        <v>44</v>
      </c>
      <c r="C25" s="47" t="s">
        <v>45</v>
      </c>
      <c r="D25" s="23"/>
      <c r="E25" s="23"/>
      <c r="F25" s="83" t="s">
        <v>45</v>
      </c>
      <c r="G25" s="73"/>
      <c r="H25" s="19">
        <v>10497391.25</v>
      </c>
      <c r="I25" s="19">
        <f>I26</f>
        <v>7824549.0200000005</v>
      </c>
      <c r="J25" s="144">
        <f t="shared" si="0"/>
        <v>74.53803362811689</v>
      </c>
    </row>
    <row r="26" spans="2:10" ht="16.5" customHeight="1">
      <c r="B26" s="46" t="s">
        <v>46</v>
      </c>
      <c r="C26" s="24"/>
      <c r="D26" s="24"/>
      <c r="E26" s="24"/>
      <c r="F26" s="73" t="s">
        <v>100</v>
      </c>
      <c r="G26" s="73"/>
      <c r="H26" s="19">
        <v>10447391.25</v>
      </c>
      <c r="I26" s="19">
        <f>I27+I29+I31+I34</f>
        <v>7824549.0200000005</v>
      </c>
      <c r="J26" s="144">
        <f t="shared" si="0"/>
        <v>74.89476399192</v>
      </c>
    </row>
    <row r="27" spans="2:10" ht="16.5" customHeight="1">
      <c r="B27" s="41" t="s">
        <v>38</v>
      </c>
      <c r="C27" s="23"/>
      <c r="D27" s="23"/>
      <c r="E27" s="23"/>
      <c r="F27" s="73" t="s">
        <v>100</v>
      </c>
      <c r="G27" s="73" t="s">
        <v>9</v>
      </c>
      <c r="H27" s="19">
        <v>3054740.5599999996</v>
      </c>
      <c r="I27" s="19">
        <f>I28</f>
        <v>964556.87</v>
      </c>
      <c r="J27" s="144">
        <f t="shared" si="0"/>
        <v>31.575737809956607</v>
      </c>
    </row>
    <row r="28" spans="2:10" ht="16.5" customHeight="1">
      <c r="B28" s="40" t="s">
        <v>39</v>
      </c>
      <c r="C28" s="23"/>
      <c r="D28" s="23"/>
      <c r="E28" s="23"/>
      <c r="F28" s="73" t="s">
        <v>100</v>
      </c>
      <c r="G28" s="73" t="s">
        <v>10</v>
      </c>
      <c r="H28" s="49">
        <v>3054740.5599999996</v>
      </c>
      <c r="I28" s="49">
        <v>964556.87</v>
      </c>
      <c r="J28" s="144">
        <f t="shared" si="0"/>
        <v>31.575737809956607</v>
      </c>
    </row>
    <row r="29" spans="2:10" ht="16.5" customHeight="1">
      <c r="B29" s="42" t="s">
        <v>29</v>
      </c>
      <c r="C29" s="23"/>
      <c r="D29" s="23"/>
      <c r="E29" s="23"/>
      <c r="F29" s="73" t="s">
        <v>100</v>
      </c>
      <c r="G29" s="73" t="s">
        <v>27</v>
      </c>
      <c r="H29" s="19">
        <v>7392650.6899999995</v>
      </c>
      <c r="I29" s="19">
        <f>I30</f>
        <v>6814682.15</v>
      </c>
      <c r="J29" s="144">
        <f t="shared" si="0"/>
        <v>92.18184972838208</v>
      </c>
    </row>
    <row r="30" spans="2:10" ht="16.5" customHeight="1">
      <c r="B30" s="42" t="s">
        <v>30</v>
      </c>
      <c r="C30" s="23"/>
      <c r="D30" s="23"/>
      <c r="E30" s="23"/>
      <c r="F30" s="73" t="s">
        <v>100</v>
      </c>
      <c r="G30" s="73" t="s">
        <v>28</v>
      </c>
      <c r="H30" s="19">
        <v>7392650.6899999995</v>
      </c>
      <c r="I30" s="19">
        <v>6814682.15</v>
      </c>
      <c r="J30" s="144">
        <f t="shared" si="0"/>
        <v>92.18184972838208</v>
      </c>
    </row>
    <row r="31" spans="2:10" ht="15.75" customHeight="1">
      <c r="B31" s="18" t="s">
        <v>14</v>
      </c>
      <c r="C31" s="24"/>
      <c r="D31" s="24"/>
      <c r="E31" s="24"/>
      <c r="F31" s="93" t="s">
        <v>111</v>
      </c>
      <c r="G31" s="73"/>
      <c r="H31" s="19">
        <v>20000</v>
      </c>
      <c r="I31" s="19">
        <f>I32</f>
        <v>18810</v>
      </c>
      <c r="J31" s="144">
        <f t="shared" si="0"/>
        <v>94.05</v>
      </c>
    </row>
    <row r="32" spans="2:10" ht="13.5" customHeight="1">
      <c r="B32" s="42" t="s">
        <v>29</v>
      </c>
      <c r="C32" s="24"/>
      <c r="D32" s="24"/>
      <c r="E32" s="24"/>
      <c r="F32" s="123" t="s">
        <v>111</v>
      </c>
      <c r="G32" s="73" t="s">
        <v>27</v>
      </c>
      <c r="H32" s="37">
        <v>20000</v>
      </c>
      <c r="I32" s="37">
        <v>18810</v>
      </c>
      <c r="J32" s="144">
        <f t="shared" si="0"/>
        <v>94.05</v>
      </c>
    </row>
    <row r="33" spans="2:10" ht="13.5" customHeight="1">
      <c r="B33" s="42" t="s">
        <v>30</v>
      </c>
      <c r="C33" s="24"/>
      <c r="D33" s="24"/>
      <c r="E33" s="24"/>
      <c r="F33" s="123" t="s">
        <v>111</v>
      </c>
      <c r="G33" s="73" t="s">
        <v>28</v>
      </c>
      <c r="H33" s="37">
        <v>20000</v>
      </c>
      <c r="I33" s="37">
        <v>18810</v>
      </c>
      <c r="J33" s="144">
        <f t="shared" si="0"/>
        <v>94.05</v>
      </c>
    </row>
    <row r="34" spans="2:10" ht="14.25" customHeight="1">
      <c r="B34" s="64" t="s">
        <v>85</v>
      </c>
      <c r="C34" s="24"/>
      <c r="D34" s="24"/>
      <c r="E34" s="24"/>
      <c r="F34" s="102" t="s">
        <v>112</v>
      </c>
      <c r="G34" s="76"/>
      <c r="H34" s="74">
        <v>30000</v>
      </c>
      <c r="I34" s="74">
        <f>I35</f>
        <v>26500</v>
      </c>
      <c r="J34" s="144">
        <f t="shared" si="0"/>
        <v>88.33333333333333</v>
      </c>
    </row>
    <row r="35" spans="2:10" ht="12.75" customHeight="1">
      <c r="B35" s="42" t="s">
        <v>29</v>
      </c>
      <c r="C35" s="24"/>
      <c r="D35" s="24"/>
      <c r="E35" s="24"/>
      <c r="F35" s="102" t="s">
        <v>112</v>
      </c>
      <c r="G35" s="76" t="s">
        <v>27</v>
      </c>
      <c r="H35" s="74">
        <v>30000</v>
      </c>
      <c r="I35" s="74">
        <f>I36</f>
        <v>26500</v>
      </c>
      <c r="J35" s="144">
        <f t="shared" si="0"/>
        <v>88.33333333333333</v>
      </c>
    </row>
    <row r="36" spans="2:10" ht="12.75" customHeight="1">
      <c r="B36" s="42" t="s">
        <v>30</v>
      </c>
      <c r="C36" s="24"/>
      <c r="D36" s="24"/>
      <c r="E36" s="24"/>
      <c r="F36" s="102" t="s">
        <v>112</v>
      </c>
      <c r="G36" s="76" t="s">
        <v>28</v>
      </c>
      <c r="H36" s="74">
        <v>30000</v>
      </c>
      <c r="I36" s="74">
        <v>26500</v>
      </c>
      <c r="J36" s="144">
        <f t="shared" si="0"/>
        <v>88.33333333333333</v>
      </c>
    </row>
    <row r="37" spans="2:10" ht="12.75" customHeight="1">
      <c r="B37" s="61" t="s">
        <v>84</v>
      </c>
      <c r="C37" s="24"/>
      <c r="D37" s="24"/>
      <c r="E37" s="24"/>
      <c r="F37" s="72" t="s">
        <v>101</v>
      </c>
      <c r="G37" s="80"/>
      <c r="H37" s="63">
        <v>3179418.94</v>
      </c>
      <c r="I37" s="63">
        <f>I38</f>
        <v>2659571.66</v>
      </c>
      <c r="J37" s="144">
        <f t="shared" si="0"/>
        <v>83.64961366179696</v>
      </c>
    </row>
    <row r="38" spans="2:10" ht="10.5" customHeight="1">
      <c r="B38" s="18" t="s">
        <v>13</v>
      </c>
      <c r="C38" s="24"/>
      <c r="D38" s="24"/>
      <c r="E38" s="24"/>
      <c r="F38" s="73" t="s">
        <v>101</v>
      </c>
      <c r="G38" s="73"/>
      <c r="H38" s="19">
        <v>3179418.94</v>
      </c>
      <c r="I38" s="19">
        <f>I39</f>
        <v>2659571.66</v>
      </c>
      <c r="J38" s="144">
        <f t="shared" si="0"/>
        <v>83.64961366179696</v>
      </c>
    </row>
    <row r="39" spans="2:10" ht="11.25" customHeight="1">
      <c r="B39" s="25" t="s">
        <v>11</v>
      </c>
      <c r="C39" s="24"/>
      <c r="D39" s="24"/>
      <c r="E39" s="24"/>
      <c r="F39" s="73" t="s">
        <v>101</v>
      </c>
      <c r="G39" s="73" t="s">
        <v>9</v>
      </c>
      <c r="H39" s="19">
        <v>3179418.94</v>
      </c>
      <c r="I39" s="19">
        <f>I40</f>
        <v>2659571.66</v>
      </c>
      <c r="J39" s="144">
        <f t="shared" si="0"/>
        <v>83.64961366179696</v>
      </c>
    </row>
    <row r="40" spans="2:10" ht="14.25" customHeight="1">
      <c r="B40" s="25" t="s">
        <v>12</v>
      </c>
      <c r="C40" s="24"/>
      <c r="D40" s="24"/>
      <c r="E40" s="24"/>
      <c r="F40" s="73" t="s">
        <v>101</v>
      </c>
      <c r="G40" s="73" t="s">
        <v>10</v>
      </c>
      <c r="H40" s="19">
        <v>3179418.94</v>
      </c>
      <c r="I40" s="19">
        <v>2659571.66</v>
      </c>
      <c r="J40" s="144">
        <f t="shared" si="0"/>
        <v>83.64961366179696</v>
      </c>
    </row>
    <row r="41" spans="2:10" ht="27.75" customHeight="1">
      <c r="B41" s="61" t="s">
        <v>83</v>
      </c>
      <c r="C41" s="24"/>
      <c r="D41" s="24"/>
      <c r="E41" s="24"/>
      <c r="F41" s="94" t="s">
        <v>113</v>
      </c>
      <c r="G41" s="80"/>
      <c r="H41" s="62">
        <v>4985471.199999999</v>
      </c>
      <c r="I41" s="62">
        <v>4985471.199999999</v>
      </c>
      <c r="J41" s="144">
        <f t="shared" si="0"/>
        <v>100</v>
      </c>
    </row>
    <row r="42" spans="2:10" ht="15" customHeight="1">
      <c r="B42" s="39" t="s">
        <v>32</v>
      </c>
      <c r="C42" s="24"/>
      <c r="D42" s="24"/>
      <c r="E42" s="24"/>
      <c r="F42" s="93" t="s">
        <v>113</v>
      </c>
      <c r="G42" s="84"/>
      <c r="H42" s="56">
        <v>4985471.199999999</v>
      </c>
      <c r="I42" s="56">
        <v>4985471.199999999</v>
      </c>
      <c r="J42" s="144">
        <f t="shared" si="0"/>
        <v>100</v>
      </c>
    </row>
    <row r="43" spans="2:10" ht="15.75" customHeight="1">
      <c r="B43" s="41" t="s">
        <v>38</v>
      </c>
      <c r="C43" s="24"/>
      <c r="D43" s="24"/>
      <c r="E43" s="24"/>
      <c r="F43" s="93" t="s">
        <v>113</v>
      </c>
      <c r="G43" s="80" t="s">
        <v>9</v>
      </c>
      <c r="H43" s="59">
        <v>4745132.5</v>
      </c>
      <c r="I43" s="59">
        <v>4745132.5</v>
      </c>
      <c r="J43" s="144">
        <f t="shared" si="0"/>
        <v>100</v>
      </c>
    </row>
    <row r="44" spans="2:10" ht="12" customHeight="1">
      <c r="B44" s="40" t="s">
        <v>39</v>
      </c>
      <c r="C44" s="24"/>
      <c r="D44" s="24"/>
      <c r="E44" s="24"/>
      <c r="F44" s="93" t="s">
        <v>113</v>
      </c>
      <c r="G44" s="85" t="s">
        <v>10</v>
      </c>
      <c r="H44" s="57">
        <v>4745132.5</v>
      </c>
      <c r="I44" s="57">
        <v>4745132.5</v>
      </c>
      <c r="J44" s="144">
        <f t="shared" si="0"/>
        <v>100</v>
      </c>
    </row>
    <row r="45" spans="2:10" ht="15.75" customHeight="1">
      <c r="B45" s="41" t="s">
        <v>38</v>
      </c>
      <c r="C45" s="24"/>
      <c r="D45" s="24"/>
      <c r="E45" s="24"/>
      <c r="F45" s="93" t="s">
        <v>113</v>
      </c>
      <c r="G45" s="80" t="s">
        <v>9</v>
      </c>
      <c r="H45" s="59">
        <v>194759.6</v>
      </c>
      <c r="I45" s="59">
        <v>194759.6</v>
      </c>
      <c r="J45" s="144">
        <f t="shared" si="0"/>
        <v>100</v>
      </c>
    </row>
    <row r="46" spans="2:10" ht="15" customHeight="1">
      <c r="B46" s="40" t="s">
        <v>39</v>
      </c>
      <c r="C46" s="24"/>
      <c r="D46" s="24"/>
      <c r="E46" s="24"/>
      <c r="F46" s="93" t="s">
        <v>113</v>
      </c>
      <c r="G46" s="86" t="s">
        <v>10</v>
      </c>
      <c r="H46" s="58">
        <v>194759.6</v>
      </c>
      <c r="I46" s="58">
        <v>194759.6</v>
      </c>
      <c r="J46" s="144">
        <f t="shared" si="0"/>
        <v>100</v>
      </c>
    </row>
    <row r="47" spans="2:10" ht="15" customHeight="1">
      <c r="B47" s="41" t="s">
        <v>38</v>
      </c>
      <c r="C47" s="24"/>
      <c r="D47" s="24"/>
      <c r="E47" s="24"/>
      <c r="F47" s="93" t="s">
        <v>113</v>
      </c>
      <c r="G47" s="80" t="s">
        <v>9</v>
      </c>
      <c r="H47" s="58">
        <v>45579.1</v>
      </c>
      <c r="I47" s="58">
        <v>45579.1</v>
      </c>
      <c r="J47" s="144">
        <f t="shared" si="0"/>
        <v>100</v>
      </c>
    </row>
    <row r="48" spans="2:10" ht="15" customHeight="1">
      <c r="B48" s="40" t="s">
        <v>39</v>
      </c>
      <c r="C48" s="24"/>
      <c r="D48" s="24"/>
      <c r="E48" s="24"/>
      <c r="F48" s="93" t="s">
        <v>113</v>
      </c>
      <c r="G48" s="86" t="s">
        <v>10</v>
      </c>
      <c r="H48" s="58">
        <v>45579.1</v>
      </c>
      <c r="I48" s="58">
        <v>45579.1</v>
      </c>
      <c r="J48" s="144">
        <f t="shared" si="0"/>
        <v>100</v>
      </c>
    </row>
    <row r="49" spans="1:10" ht="25.5" customHeight="1">
      <c r="A49" s="2"/>
      <c r="B49" s="61" t="s">
        <v>116</v>
      </c>
      <c r="C49" s="23"/>
      <c r="D49" s="23"/>
      <c r="E49" s="23"/>
      <c r="F49" s="98" t="s">
        <v>117</v>
      </c>
      <c r="G49" s="99"/>
      <c r="H49" s="62">
        <v>2188303.47</v>
      </c>
      <c r="I49" s="62">
        <v>2188303.47</v>
      </c>
      <c r="J49" s="144">
        <f t="shared" si="0"/>
        <v>100</v>
      </c>
    </row>
    <row r="50" spans="2:10" ht="15" customHeight="1">
      <c r="B50" s="41" t="s">
        <v>33</v>
      </c>
      <c r="C50" s="24"/>
      <c r="D50" s="24"/>
      <c r="E50" s="24"/>
      <c r="F50" s="80" t="s">
        <v>117</v>
      </c>
      <c r="G50" s="100" t="s">
        <v>9</v>
      </c>
      <c r="H50" s="74">
        <v>2110223.14</v>
      </c>
      <c r="I50" s="74">
        <v>2110223.14</v>
      </c>
      <c r="J50" s="144">
        <f t="shared" si="0"/>
        <v>100</v>
      </c>
    </row>
    <row r="51" spans="2:10" ht="15" customHeight="1">
      <c r="B51" s="40" t="s">
        <v>39</v>
      </c>
      <c r="C51" s="24"/>
      <c r="D51" s="24"/>
      <c r="E51" s="24"/>
      <c r="F51" s="80" t="s">
        <v>117</v>
      </c>
      <c r="G51" s="100" t="s">
        <v>10</v>
      </c>
      <c r="H51" s="74">
        <v>2110223.14</v>
      </c>
      <c r="I51" s="74">
        <v>2110223.14</v>
      </c>
      <c r="J51" s="144">
        <f t="shared" si="0"/>
        <v>100</v>
      </c>
    </row>
    <row r="52" spans="2:10" ht="15" customHeight="1">
      <c r="B52" s="41" t="s">
        <v>33</v>
      </c>
      <c r="C52" s="24"/>
      <c r="D52" s="24"/>
      <c r="E52" s="24"/>
      <c r="F52" s="80" t="s">
        <v>117</v>
      </c>
      <c r="G52" s="100" t="s">
        <v>9</v>
      </c>
      <c r="H52" s="74">
        <v>67527.14</v>
      </c>
      <c r="I52" s="74">
        <v>67527.14</v>
      </c>
      <c r="J52" s="144">
        <f t="shared" si="0"/>
        <v>100</v>
      </c>
    </row>
    <row r="53" spans="2:10" ht="15" customHeight="1">
      <c r="B53" s="40" t="s">
        <v>39</v>
      </c>
      <c r="C53" s="24"/>
      <c r="D53" s="24"/>
      <c r="E53" s="24"/>
      <c r="F53" s="80" t="s">
        <v>117</v>
      </c>
      <c r="G53" s="100" t="s">
        <v>10</v>
      </c>
      <c r="H53" s="74">
        <v>67527.14</v>
      </c>
      <c r="I53" s="74">
        <v>67527.14</v>
      </c>
      <c r="J53" s="144">
        <f t="shared" si="0"/>
        <v>100</v>
      </c>
    </row>
    <row r="54" spans="2:10" ht="15" customHeight="1">
      <c r="B54" s="41" t="s">
        <v>33</v>
      </c>
      <c r="C54" s="24"/>
      <c r="D54" s="24"/>
      <c r="E54" s="24"/>
      <c r="F54" s="80" t="s">
        <v>117</v>
      </c>
      <c r="G54" s="100" t="s">
        <v>9</v>
      </c>
      <c r="H54" s="134">
        <v>10553.19</v>
      </c>
      <c r="I54" s="134">
        <v>10553.19</v>
      </c>
      <c r="J54" s="144">
        <f t="shared" si="0"/>
        <v>100</v>
      </c>
    </row>
    <row r="55" spans="2:10" ht="15" customHeight="1">
      <c r="B55" s="40" t="s">
        <v>39</v>
      </c>
      <c r="C55" s="24"/>
      <c r="D55" s="24"/>
      <c r="E55" s="24"/>
      <c r="F55" s="80" t="s">
        <v>117</v>
      </c>
      <c r="G55" s="100" t="s">
        <v>10</v>
      </c>
      <c r="H55" s="134">
        <v>10553.19</v>
      </c>
      <c r="I55" s="134">
        <v>10553.19</v>
      </c>
      <c r="J55" s="144">
        <f t="shared" si="0"/>
        <v>100</v>
      </c>
    </row>
    <row r="56" spans="2:10" ht="27.75" customHeight="1">
      <c r="B56" s="50" t="s">
        <v>47</v>
      </c>
      <c r="C56" s="23"/>
      <c r="D56" s="23"/>
      <c r="E56" s="23"/>
      <c r="F56" s="65" t="s">
        <v>49</v>
      </c>
      <c r="G56" s="72"/>
      <c r="H56" s="17">
        <v>106432.03</v>
      </c>
      <c r="I56" s="17">
        <f>I57</f>
        <v>47000</v>
      </c>
      <c r="J56" s="144">
        <f t="shared" si="0"/>
        <v>44.159638785429536</v>
      </c>
    </row>
    <row r="57" spans="2:10" ht="14.25" customHeight="1">
      <c r="B57" s="46" t="s">
        <v>48</v>
      </c>
      <c r="C57" s="47" t="s">
        <v>49</v>
      </c>
      <c r="D57" s="47"/>
      <c r="E57" s="24"/>
      <c r="F57" s="47" t="s">
        <v>49</v>
      </c>
      <c r="G57" s="87"/>
      <c r="H57" s="19">
        <v>106432.03</v>
      </c>
      <c r="I57" s="19">
        <f>I58</f>
        <v>47000</v>
      </c>
      <c r="J57" s="144">
        <f t="shared" si="0"/>
        <v>44.159638785429536</v>
      </c>
    </row>
    <row r="58" spans="2:10" ht="15" customHeight="1">
      <c r="B58" s="46" t="s">
        <v>50</v>
      </c>
      <c r="C58" s="47" t="s">
        <v>49</v>
      </c>
      <c r="D58" s="47" t="s">
        <v>9</v>
      </c>
      <c r="E58" s="24"/>
      <c r="F58" s="47" t="s">
        <v>49</v>
      </c>
      <c r="G58" s="87" t="s">
        <v>9</v>
      </c>
      <c r="H58" s="37">
        <v>106432.03</v>
      </c>
      <c r="I58" s="37">
        <f>I59</f>
        <v>47000</v>
      </c>
      <c r="J58" s="144">
        <f t="shared" si="0"/>
        <v>44.159638785429536</v>
      </c>
    </row>
    <row r="59" spans="2:10" ht="13.5" customHeight="1">
      <c r="B59" s="46" t="s">
        <v>51</v>
      </c>
      <c r="C59" s="47" t="s">
        <v>49</v>
      </c>
      <c r="D59" s="47" t="s">
        <v>10</v>
      </c>
      <c r="E59" s="24"/>
      <c r="F59" s="47" t="s">
        <v>49</v>
      </c>
      <c r="G59" s="87" t="s">
        <v>10</v>
      </c>
      <c r="H59" s="37">
        <v>106432.03</v>
      </c>
      <c r="I59" s="37">
        <v>47000</v>
      </c>
      <c r="J59" s="144">
        <f t="shared" si="0"/>
        <v>44.159638785429536</v>
      </c>
    </row>
    <row r="60" spans="2:10" ht="18" customHeight="1">
      <c r="B60" s="50" t="s">
        <v>89</v>
      </c>
      <c r="C60" s="47"/>
      <c r="D60" s="47"/>
      <c r="E60" s="24"/>
      <c r="F60" s="67" t="s">
        <v>90</v>
      </c>
      <c r="G60" s="87"/>
      <c r="H60" s="36">
        <v>72464.59000000003</v>
      </c>
      <c r="I60" s="36">
        <v>0</v>
      </c>
      <c r="J60" s="144">
        <f t="shared" si="0"/>
        <v>0</v>
      </c>
    </row>
    <row r="61" spans="2:10" ht="13.5" customHeight="1">
      <c r="B61" s="46" t="s">
        <v>50</v>
      </c>
      <c r="C61" s="47"/>
      <c r="D61" s="47"/>
      <c r="E61" s="24"/>
      <c r="F61" s="66" t="s">
        <v>90</v>
      </c>
      <c r="G61" s="87" t="s">
        <v>9</v>
      </c>
      <c r="H61" s="37">
        <v>72464.59000000003</v>
      </c>
      <c r="I61" s="37">
        <v>0</v>
      </c>
      <c r="J61" s="144">
        <f t="shared" si="0"/>
        <v>0</v>
      </c>
    </row>
    <row r="62" spans="2:10" ht="12.75" customHeight="1">
      <c r="B62" s="46" t="s">
        <v>51</v>
      </c>
      <c r="C62" s="47"/>
      <c r="D62" s="47"/>
      <c r="E62" s="24"/>
      <c r="F62" s="66" t="s">
        <v>90</v>
      </c>
      <c r="G62" s="87" t="s">
        <v>10</v>
      </c>
      <c r="H62" s="37">
        <v>72464.59000000003</v>
      </c>
      <c r="I62" s="37">
        <v>0</v>
      </c>
      <c r="J62" s="144">
        <f t="shared" si="0"/>
        <v>0</v>
      </c>
    </row>
    <row r="63" spans="2:10" s="2" customFormat="1" ht="17.25" customHeight="1">
      <c r="B63" s="43" t="s">
        <v>91</v>
      </c>
      <c r="C63" s="23"/>
      <c r="D63" s="23"/>
      <c r="E63" s="23"/>
      <c r="F63" s="65" t="s">
        <v>55</v>
      </c>
      <c r="G63" s="72"/>
      <c r="H63" s="17">
        <v>10737676.91</v>
      </c>
      <c r="I63" s="17">
        <f>I64+I67+I70</f>
        <v>10566992.58</v>
      </c>
      <c r="J63" s="144">
        <f t="shared" si="0"/>
        <v>98.41041659727122</v>
      </c>
    </row>
    <row r="64" spans="2:10" ht="12.75">
      <c r="B64" s="46" t="s">
        <v>52</v>
      </c>
      <c r="C64" s="24"/>
      <c r="D64" s="24"/>
      <c r="E64" s="24"/>
      <c r="F64" s="47" t="s">
        <v>56</v>
      </c>
      <c r="G64" s="87"/>
      <c r="H64" s="19">
        <v>4826981.27</v>
      </c>
      <c r="I64" s="19">
        <f>I65</f>
        <v>4688557.38</v>
      </c>
      <c r="J64" s="144">
        <f t="shared" si="0"/>
        <v>97.13228864465844</v>
      </c>
    </row>
    <row r="65" spans="2:10" ht="12.75">
      <c r="B65" s="46" t="s">
        <v>53</v>
      </c>
      <c r="C65" s="24"/>
      <c r="D65" s="24"/>
      <c r="E65" s="24"/>
      <c r="F65" s="47" t="s">
        <v>56</v>
      </c>
      <c r="G65" s="87" t="s">
        <v>27</v>
      </c>
      <c r="H65" s="19">
        <v>4826981.27</v>
      </c>
      <c r="I65" s="19">
        <f>I66</f>
        <v>4688557.38</v>
      </c>
      <c r="J65" s="144">
        <f t="shared" si="0"/>
        <v>97.13228864465844</v>
      </c>
    </row>
    <row r="66" spans="2:10" ht="12.75">
      <c r="B66" s="46" t="s">
        <v>54</v>
      </c>
      <c r="C66" s="24"/>
      <c r="D66" s="24"/>
      <c r="E66" s="24"/>
      <c r="F66" s="47" t="s">
        <v>56</v>
      </c>
      <c r="G66" s="87" t="s">
        <v>28</v>
      </c>
      <c r="H66" s="19">
        <v>4826981.27</v>
      </c>
      <c r="I66" s="19">
        <v>4688557.38</v>
      </c>
      <c r="J66" s="144">
        <f t="shared" si="0"/>
        <v>97.13228864465844</v>
      </c>
    </row>
    <row r="67" spans="2:10" ht="38.25">
      <c r="B67" s="55" t="s">
        <v>82</v>
      </c>
      <c r="F67" s="70" t="s">
        <v>102</v>
      </c>
      <c r="G67" s="69"/>
      <c r="H67" s="54">
        <v>5910695.640000001</v>
      </c>
      <c r="I67" s="54">
        <f>I68</f>
        <v>5878435.2</v>
      </c>
      <c r="J67" s="144">
        <f t="shared" si="0"/>
        <v>99.45420231450117</v>
      </c>
    </row>
    <row r="68" spans="2:10" ht="12.75">
      <c r="B68" s="46" t="s">
        <v>53</v>
      </c>
      <c r="F68" s="70" t="s">
        <v>102</v>
      </c>
      <c r="G68" s="69" t="s">
        <v>27</v>
      </c>
      <c r="H68" s="132">
        <v>5878435.2</v>
      </c>
      <c r="I68" s="132">
        <f>I69</f>
        <v>5878435.2</v>
      </c>
      <c r="J68" s="144">
        <f t="shared" si="0"/>
        <v>100</v>
      </c>
    </row>
    <row r="69" spans="2:10" ht="12.75">
      <c r="B69" s="46" t="s">
        <v>54</v>
      </c>
      <c r="F69" s="70" t="s">
        <v>102</v>
      </c>
      <c r="G69" s="69" t="s">
        <v>28</v>
      </c>
      <c r="H69" s="132">
        <v>5878435.2</v>
      </c>
      <c r="I69" s="132">
        <v>5878435.2</v>
      </c>
      <c r="J69" s="144">
        <f t="shared" si="0"/>
        <v>100</v>
      </c>
    </row>
    <row r="70" spans="2:10" ht="12.75">
      <c r="B70" s="46" t="s">
        <v>53</v>
      </c>
      <c r="F70" s="70" t="s">
        <v>102</v>
      </c>
      <c r="G70" s="69" t="s">
        <v>27</v>
      </c>
      <c r="H70" s="132">
        <v>32260.44</v>
      </c>
      <c r="I70" s="132">
        <v>0</v>
      </c>
      <c r="J70" s="144">
        <f t="shared" si="0"/>
        <v>0</v>
      </c>
    </row>
    <row r="71" spans="2:10" ht="12.75">
      <c r="B71" s="46" t="s">
        <v>54</v>
      </c>
      <c r="F71" s="70" t="s">
        <v>102</v>
      </c>
      <c r="G71" s="69" t="s">
        <v>28</v>
      </c>
      <c r="H71" s="132">
        <v>32260.44</v>
      </c>
      <c r="I71" s="132">
        <v>0</v>
      </c>
      <c r="J71" s="144">
        <f t="shared" si="0"/>
        <v>0</v>
      </c>
    </row>
    <row r="72" spans="2:10" ht="12.75">
      <c r="B72" s="68" t="s">
        <v>86</v>
      </c>
      <c r="C72" s="24"/>
      <c r="D72" s="24"/>
      <c r="E72" s="24"/>
      <c r="F72" s="65" t="s">
        <v>57</v>
      </c>
      <c r="G72" s="87"/>
      <c r="H72" s="17">
        <v>347671.5</v>
      </c>
      <c r="I72" s="17">
        <f>I73</f>
        <v>221235</v>
      </c>
      <c r="J72" s="144">
        <f t="shared" si="0"/>
        <v>63.63334354412139</v>
      </c>
    </row>
    <row r="73" spans="2:10" ht="13.5" customHeight="1">
      <c r="B73" s="46" t="s">
        <v>50</v>
      </c>
      <c r="C73" s="24"/>
      <c r="D73" s="24"/>
      <c r="E73" s="24"/>
      <c r="F73" s="47" t="s">
        <v>57</v>
      </c>
      <c r="G73" s="87" t="s">
        <v>9</v>
      </c>
      <c r="H73" s="19">
        <v>347671.5</v>
      </c>
      <c r="I73" s="19">
        <f>I74</f>
        <v>221235</v>
      </c>
      <c r="J73" s="144">
        <f t="shared" si="0"/>
        <v>63.63334354412139</v>
      </c>
    </row>
    <row r="74" spans="2:10" ht="14.25" customHeight="1">
      <c r="B74" s="46" t="s">
        <v>51</v>
      </c>
      <c r="C74" s="24"/>
      <c r="D74" s="24"/>
      <c r="E74" s="24"/>
      <c r="F74" s="47" t="s">
        <v>57</v>
      </c>
      <c r="G74" s="87" t="s">
        <v>10</v>
      </c>
      <c r="H74" s="19">
        <v>347671.5</v>
      </c>
      <c r="I74" s="19">
        <v>221235</v>
      </c>
      <c r="J74" s="144">
        <f t="shared" si="0"/>
        <v>63.63334354412139</v>
      </c>
    </row>
    <row r="75" spans="2:10" ht="27" customHeight="1">
      <c r="B75" s="43" t="s">
        <v>34</v>
      </c>
      <c r="C75" s="24"/>
      <c r="D75" s="24"/>
      <c r="E75" s="24"/>
      <c r="F75" s="65" t="s">
        <v>80</v>
      </c>
      <c r="G75" s="73"/>
      <c r="H75" s="17">
        <v>2461453.55</v>
      </c>
      <c r="I75" s="17">
        <f>I76</f>
        <v>2344181.83</v>
      </c>
      <c r="J75" s="144">
        <f t="shared" si="0"/>
        <v>95.23567202801776</v>
      </c>
    </row>
    <row r="76" spans="2:10" ht="12.75" customHeight="1">
      <c r="B76" s="20" t="s">
        <v>20</v>
      </c>
      <c r="C76" s="24"/>
      <c r="D76" s="24"/>
      <c r="E76" s="24"/>
      <c r="F76" s="47" t="s">
        <v>80</v>
      </c>
      <c r="G76" s="73"/>
      <c r="H76" s="19">
        <v>2461453.55</v>
      </c>
      <c r="I76" s="19">
        <f>I77+I79</f>
        <v>2344181.83</v>
      </c>
      <c r="J76" s="144">
        <f t="shared" si="0"/>
        <v>95.23567202801776</v>
      </c>
    </row>
    <row r="77" spans="2:10" ht="15.75" customHeight="1">
      <c r="B77" s="20" t="s">
        <v>29</v>
      </c>
      <c r="C77" s="24"/>
      <c r="D77" s="24"/>
      <c r="E77" s="24"/>
      <c r="F77" s="47" t="s">
        <v>80</v>
      </c>
      <c r="G77" s="73" t="s">
        <v>27</v>
      </c>
      <c r="H77" s="19">
        <v>1917000</v>
      </c>
      <c r="I77" s="19">
        <f>I78</f>
        <v>1917000</v>
      </c>
      <c r="J77" s="144">
        <f t="shared" si="0"/>
        <v>100</v>
      </c>
    </row>
    <row r="78" spans="2:10" ht="15" customHeight="1">
      <c r="B78" s="18" t="s">
        <v>30</v>
      </c>
      <c r="C78" s="24"/>
      <c r="D78" s="24"/>
      <c r="E78" s="24"/>
      <c r="F78" s="47" t="s">
        <v>80</v>
      </c>
      <c r="G78" s="73" t="s">
        <v>28</v>
      </c>
      <c r="H78" s="19">
        <v>1917000</v>
      </c>
      <c r="I78" s="19">
        <v>1917000</v>
      </c>
      <c r="J78" s="144">
        <f t="shared" si="0"/>
        <v>100</v>
      </c>
    </row>
    <row r="79" spans="2:10" ht="14.25" customHeight="1">
      <c r="B79" s="20" t="s">
        <v>29</v>
      </c>
      <c r="C79" s="24"/>
      <c r="D79" s="24"/>
      <c r="E79" s="24"/>
      <c r="F79" s="47" t="s">
        <v>80</v>
      </c>
      <c r="G79" s="73" t="s">
        <v>27</v>
      </c>
      <c r="H79" s="19">
        <v>544453.55</v>
      </c>
      <c r="I79" s="19">
        <f>I80</f>
        <v>427181.83</v>
      </c>
      <c r="J79" s="144">
        <f t="shared" si="0"/>
        <v>78.46065656106016</v>
      </c>
    </row>
    <row r="80" spans="2:10" ht="13.5" customHeight="1">
      <c r="B80" s="18" t="s">
        <v>30</v>
      </c>
      <c r="C80" s="24"/>
      <c r="D80" s="24"/>
      <c r="E80" s="24"/>
      <c r="F80" s="47" t="s">
        <v>80</v>
      </c>
      <c r="G80" s="73" t="s">
        <v>28</v>
      </c>
      <c r="H80" s="19">
        <v>544453.55</v>
      </c>
      <c r="I80" s="19">
        <v>427181.83</v>
      </c>
      <c r="J80" s="144">
        <f t="shared" si="0"/>
        <v>78.46065656106016</v>
      </c>
    </row>
    <row r="81" spans="2:10" ht="27" customHeight="1">
      <c r="B81" s="51" t="s">
        <v>60</v>
      </c>
      <c r="C81" s="24"/>
      <c r="D81" s="24"/>
      <c r="E81" s="24"/>
      <c r="F81" s="52" t="s">
        <v>64</v>
      </c>
      <c r="G81" s="88"/>
      <c r="H81" s="17">
        <v>9426007.7</v>
      </c>
      <c r="I81" s="17">
        <f>I82</f>
        <v>7511058.66</v>
      </c>
      <c r="J81" s="144">
        <f t="shared" si="0"/>
        <v>79.6844103999618</v>
      </c>
    </row>
    <row r="82" spans="2:10" ht="15" customHeight="1">
      <c r="B82" s="46" t="s">
        <v>61</v>
      </c>
      <c r="C82" s="24"/>
      <c r="D82" s="24"/>
      <c r="E82" s="24"/>
      <c r="F82" s="47" t="s">
        <v>65</v>
      </c>
      <c r="G82" s="83"/>
      <c r="H82" s="19">
        <v>8291858.7</v>
      </c>
      <c r="I82" s="19">
        <f>I83+I85+I87+I89</f>
        <v>7511058.66</v>
      </c>
      <c r="J82" s="144">
        <f t="shared" si="0"/>
        <v>90.58353418395807</v>
      </c>
    </row>
    <row r="83" spans="2:10" ht="27" customHeight="1">
      <c r="B83" s="46" t="s">
        <v>62</v>
      </c>
      <c r="C83" s="24"/>
      <c r="D83" s="24"/>
      <c r="E83" s="24"/>
      <c r="F83" s="47" t="s">
        <v>65</v>
      </c>
      <c r="G83" s="83" t="s">
        <v>7</v>
      </c>
      <c r="H83" s="19">
        <v>6156897</v>
      </c>
      <c r="I83" s="19">
        <f>I84</f>
        <v>5502639.86</v>
      </c>
      <c r="J83" s="144">
        <f t="shared" si="0"/>
        <v>89.37358965076076</v>
      </c>
    </row>
    <row r="84" spans="2:10" ht="14.25" customHeight="1">
      <c r="B84" s="46" t="s">
        <v>63</v>
      </c>
      <c r="C84" s="24"/>
      <c r="D84" s="24"/>
      <c r="E84" s="24"/>
      <c r="F84" s="47" t="s">
        <v>65</v>
      </c>
      <c r="G84" s="83" t="s">
        <v>8</v>
      </c>
      <c r="H84" s="19">
        <v>6156897</v>
      </c>
      <c r="I84" s="19">
        <v>5502639.86</v>
      </c>
      <c r="J84" s="144">
        <f aca="true" t="shared" si="1" ref="J84:J147">I84/H84*100</f>
        <v>89.37358965076076</v>
      </c>
    </row>
    <row r="85" spans="2:10" ht="13.5" customHeight="1">
      <c r="B85" s="46" t="s">
        <v>50</v>
      </c>
      <c r="C85" s="24"/>
      <c r="D85" s="24"/>
      <c r="E85" s="24"/>
      <c r="F85" s="47" t="s">
        <v>65</v>
      </c>
      <c r="G85" s="83" t="s">
        <v>9</v>
      </c>
      <c r="H85" s="19">
        <v>2104961.7</v>
      </c>
      <c r="I85" s="19">
        <f>I86</f>
        <v>948896.3</v>
      </c>
      <c r="J85" s="144">
        <f t="shared" si="1"/>
        <v>45.07902922889286</v>
      </c>
    </row>
    <row r="86" spans="2:10" ht="13.5" customHeight="1">
      <c r="B86" s="46" t="s">
        <v>51</v>
      </c>
      <c r="C86" s="24"/>
      <c r="D86" s="24"/>
      <c r="E86" s="24"/>
      <c r="F86" s="47" t="s">
        <v>65</v>
      </c>
      <c r="G86" s="83" t="s">
        <v>10</v>
      </c>
      <c r="H86" s="19">
        <v>2104961.7</v>
      </c>
      <c r="I86" s="19">
        <v>948896.3</v>
      </c>
      <c r="J86" s="144">
        <f t="shared" si="1"/>
        <v>45.07902922889286</v>
      </c>
    </row>
    <row r="87" spans="2:10" ht="13.5" customHeight="1">
      <c r="B87" s="101" t="s">
        <v>118</v>
      </c>
      <c r="C87" s="24"/>
      <c r="D87" s="24"/>
      <c r="E87" s="24"/>
      <c r="F87" s="78" t="s">
        <v>65</v>
      </c>
      <c r="G87" s="102" t="s">
        <v>75</v>
      </c>
      <c r="H87" s="19">
        <v>30000</v>
      </c>
      <c r="I87" s="19">
        <f>I88</f>
        <v>1128.92</v>
      </c>
      <c r="J87" s="144">
        <f t="shared" si="1"/>
        <v>3.7630666666666666</v>
      </c>
    </row>
    <row r="88" spans="2:10" ht="13.5" customHeight="1">
      <c r="B88" s="101" t="s">
        <v>119</v>
      </c>
      <c r="C88" s="24"/>
      <c r="D88" s="24"/>
      <c r="E88" s="24"/>
      <c r="F88" s="78" t="s">
        <v>65</v>
      </c>
      <c r="G88" s="102" t="s">
        <v>120</v>
      </c>
      <c r="H88" s="19">
        <v>30000</v>
      </c>
      <c r="I88" s="19">
        <v>1128.92</v>
      </c>
      <c r="J88" s="144">
        <f t="shared" si="1"/>
        <v>3.7630666666666666</v>
      </c>
    </row>
    <row r="89" spans="2:10" ht="14.25" customHeight="1">
      <c r="B89" s="46" t="s">
        <v>66</v>
      </c>
      <c r="C89" s="24"/>
      <c r="D89" s="24"/>
      <c r="E89" s="24"/>
      <c r="F89" s="47" t="s">
        <v>67</v>
      </c>
      <c r="G89" s="83"/>
      <c r="H89" s="19">
        <v>1134149</v>
      </c>
      <c r="I89" s="19">
        <f>I90</f>
        <v>1058393.58</v>
      </c>
      <c r="J89" s="144">
        <f t="shared" si="1"/>
        <v>93.32050550677205</v>
      </c>
    </row>
    <row r="90" spans="2:10" ht="25.5" customHeight="1">
      <c r="B90" s="46" t="s">
        <v>62</v>
      </c>
      <c r="C90" s="24"/>
      <c r="D90" s="24"/>
      <c r="E90" s="24"/>
      <c r="F90" s="47" t="s">
        <v>67</v>
      </c>
      <c r="G90" s="83" t="s">
        <v>7</v>
      </c>
      <c r="H90" s="19">
        <v>1134149</v>
      </c>
      <c r="I90" s="19">
        <f>I91</f>
        <v>1058393.58</v>
      </c>
      <c r="J90" s="144">
        <f t="shared" si="1"/>
        <v>93.32050550677205</v>
      </c>
    </row>
    <row r="91" spans="2:10" ht="14.25" customHeight="1">
      <c r="B91" s="46" t="s">
        <v>63</v>
      </c>
      <c r="C91" s="24"/>
      <c r="D91" s="24"/>
      <c r="E91" s="24"/>
      <c r="F91" s="47" t="s">
        <v>67</v>
      </c>
      <c r="G91" s="83" t="s">
        <v>8</v>
      </c>
      <c r="H91" s="19">
        <v>1134149</v>
      </c>
      <c r="I91" s="19">
        <v>1058393.58</v>
      </c>
      <c r="J91" s="144">
        <f t="shared" si="1"/>
        <v>93.32050550677205</v>
      </c>
    </row>
    <row r="92" spans="2:10" ht="26.25" customHeight="1">
      <c r="B92" s="16" t="s">
        <v>24</v>
      </c>
      <c r="C92" s="23"/>
      <c r="D92" s="23"/>
      <c r="E92" s="23"/>
      <c r="F92" s="96" t="s">
        <v>115</v>
      </c>
      <c r="G92" s="72"/>
      <c r="H92" s="17">
        <v>84840</v>
      </c>
      <c r="I92" s="17">
        <v>84840</v>
      </c>
      <c r="J92" s="144">
        <f t="shared" si="1"/>
        <v>100</v>
      </c>
    </row>
    <row r="93" spans="2:10" ht="38.25" customHeight="1">
      <c r="B93" s="71" t="s">
        <v>92</v>
      </c>
      <c r="C93" s="24"/>
      <c r="D93" s="24"/>
      <c r="E93" s="24"/>
      <c r="F93" s="95" t="s">
        <v>115</v>
      </c>
      <c r="G93" s="73"/>
      <c r="H93" s="19">
        <v>84840</v>
      </c>
      <c r="I93" s="19">
        <v>84840</v>
      </c>
      <c r="J93" s="144">
        <f t="shared" si="1"/>
        <v>100</v>
      </c>
    </row>
    <row r="94" spans="2:10" ht="10.5" customHeight="1">
      <c r="B94" s="20" t="s">
        <v>21</v>
      </c>
      <c r="C94" s="24"/>
      <c r="D94" s="24"/>
      <c r="E94" s="24"/>
      <c r="F94" s="95" t="s">
        <v>115</v>
      </c>
      <c r="G94" s="73" t="s">
        <v>5</v>
      </c>
      <c r="H94" s="19">
        <v>84840</v>
      </c>
      <c r="I94" s="19">
        <v>84840</v>
      </c>
      <c r="J94" s="144">
        <f t="shared" si="1"/>
        <v>100</v>
      </c>
    </row>
    <row r="95" spans="2:10" ht="14.25" customHeight="1">
      <c r="B95" s="18" t="s">
        <v>16</v>
      </c>
      <c r="C95" s="24"/>
      <c r="D95" s="24"/>
      <c r="E95" s="24"/>
      <c r="F95" s="95" t="s">
        <v>115</v>
      </c>
      <c r="G95" s="73" t="s">
        <v>6</v>
      </c>
      <c r="H95" s="19">
        <v>84840</v>
      </c>
      <c r="I95" s="19">
        <v>84840</v>
      </c>
      <c r="J95" s="144">
        <f t="shared" si="1"/>
        <v>100</v>
      </c>
    </row>
    <row r="96" spans="2:10" ht="14.25" customHeight="1">
      <c r="B96" s="50" t="s">
        <v>96</v>
      </c>
      <c r="C96" s="24"/>
      <c r="D96" s="24"/>
      <c r="E96" s="24"/>
      <c r="F96" s="75" t="s">
        <v>99</v>
      </c>
      <c r="G96" s="75"/>
      <c r="H96" s="36">
        <v>150000</v>
      </c>
      <c r="I96" s="36">
        <v>0</v>
      </c>
      <c r="J96" s="144">
        <f t="shared" si="1"/>
        <v>0</v>
      </c>
    </row>
    <row r="97" spans="2:10" ht="27" customHeight="1">
      <c r="B97" s="39" t="s">
        <v>98</v>
      </c>
      <c r="C97" s="24"/>
      <c r="D97" s="24"/>
      <c r="E97" s="24"/>
      <c r="F97" s="76" t="s">
        <v>99</v>
      </c>
      <c r="G97" s="76"/>
      <c r="H97" s="37">
        <v>150000</v>
      </c>
      <c r="I97" s="37">
        <v>0</v>
      </c>
      <c r="J97" s="144">
        <f t="shared" si="1"/>
        <v>0</v>
      </c>
    </row>
    <row r="98" spans="2:10" ht="14.25" customHeight="1">
      <c r="B98" s="39" t="s">
        <v>38</v>
      </c>
      <c r="C98" s="24"/>
      <c r="D98" s="24"/>
      <c r="E98" s="24"/>
      <c r="F98" s="76" t="s">
        <v>99</v>
      </c>
      <c r="G98" s="76" t="s">
        <v>9</v>
      </c>
      <c r="H98" s="37">
        <v>150000</v>
      </c>
      <c r="I98" s="37">
        <v>0</v>
      </c>
      <c r="J98" s="144">
        <f t="shared" si="1"/>
        <v>0</v>
      </c>
    </row>
    <row r="99" spans="2:10" ht="14.25" customHeight="1">
      <c r="B99" s="39" t="s">
        <v>97</v>
      </c>
      <c r="C99" s="24"/>
      <c r="D99" s="24"/>
      <c r="E99" s="24"/>
      <c r="F99" s="76" t="s">
        <v>99</v>
      </c>
      <c r="G99" s="76" t="s">
        <v>10</v>
      </c>
      <c r="H99" s="37">
        <v>150000</v>
      </c>
      <c r="I99" s="37">
        <v>0</v>
      </c>
      <c r="J99" s="144">
        <f t="shared" si="1"/>
        <v>0</v>
      </c>
    </row>
    <row r="100" spans="2:10" ht="16.5" customHeight="1">
      <c r="B100" s="51" t="s">
        <v>22</v>
      </c>
      <c r="C100" s="24"/>
      <c r="D100" s="24"/>
      <c r="E100" s="24"/>
      <c r="F100" s="52" t="s">
        <v>68</v>
      </c>
      <c r="G100" s="88"/>
      <c r="H100" s="17">
        <v>5877.7</v>
      </c>
      <c r="I100" s="17">
        <f>I101</f>
        <v>4075</v>
      </c>
      <c r="J100" s="144">
        <f t="shared" si="1"/>
        <v>69.32983990336356</v>
      </c>
    </row>
    <row r="101" spans="2:10" ht="12.75" customHeight="1">
      <c r="B101" s="46" t="s">
        <v>61</v>
      </c>
      <c r="C101" s="24"/>
      <c r="D101" s="24"/>
      <c r="E101" s="24"/>
      <c r="F101" s="47" t="s">
        <v>69</v>
      </c>
      <c r="G101" s="83"/>
      <c r="H101" s="19">
        <v>5877.7</v>
      </c>
      <c r="I101" s="19">
        <f>I102+I104</f>
        <v>4075</v>
      </c>
      <c r="J101" s="144">
        <f t="shared" si="1"/>
        <v>69.32983990336356</v>
      </c>
    </row>
    <row r="102" spans="2:10" ht="13.5" customHeight="1">
      <c r="B102" s="46" t="s">
        <v>50</v>
      </c>
      <c r="C102" s="24"/>
      <c r="D102" s="24"/>
      <c r="E102" s="24"/>
      <c r="F102" s="47" t="s">
        <v>69</v>
      </c>
      <c r="G102" s="83" t="s">
        <v>9</v>
      </c>
      <c r="H102" s="19">
        <v>5200</v>
      </c>
      <c r="I102" s="19">
        <f>I103</f>
        <v>3700</v>
      </c>
      <c r="J102" s="144">
        <f t="shared" si="1"/>
        <v>71.15384615384616</v>
      </c>
    </row>
    <row r="103" spans="2:10" ht="14.25" customHeight="1">
      <c r="B103" s="46" t="s">
        <v>51</v>
      </c>
      <c r="C103" s="24"/>
      <c r="D103" s="24"/>
      <c r="E103" s="24"/>
      <c r="F103" s="47" t="s">
        <v>69</v>
      </c>
      <c r="G103" s="83" t="s">
        <v>10</v>
      </c>
      <c r="H103" s="19">
        <v>5200</v>
      </c>
      <c r="I103" s="19">
        <v>3700</v>
      </c>
      <c r="J103" s="144">
        <f t="shared" si="1"/>
        <v>71.15384615384616</v>
      </c>
    </row>
    <row r="104" spans="2:10" ht="14.25" customHeight="1">
      <c r="B104" s="101" t="s">
        <v>118</v>
      </c>
      <c r="C104" s="24"/>
      <c r="D104" s="24"/>
      <c r="E104" s="24"/>
      <c r="F104" s="47" t="s">
        <v>69</v>
      </c>
      <c r="G104" s="83" t="s">
        <v>75</v>
      </c>
      <c r="H104" s="19">
        <v>677.7</v>
      </c>
      <c r="I104" s="19">
        <f>I105</f>
        <v>375</v>
      </c>
      <c r="J104" s="144">
        <f t="shared" si="1"/>
        <v>55.33421868083222</v>
      </c>
    </row>
    <row r="105" spans="2:10" ht="14.25" customHeight="1">
      <c r="B105" s="101" t="s">
        <v>119</v>
      </c>
      <c r="C105" s="24"/>
      <c r="D105" s="24"/>
      <c r="E105" s="24"/>
      <c r="F105" s="47" t="s">
        <v>69</v>
      </c>
      <c r="G105" s="83" t="s">
        <v>120</v>
      </c>
      <c r="H105" s="19">
        <v>677.7</v>
      </c>
      <c r="I105" s="19">
        <v>375</v>
      </c>
      <c r="J105" s="144">
        <f t="shared" si="1"/>
        <v>55.33421868083222</v>
      </c>
    </row>
    <row r="106" spans="2:10" ht="15.75" customHeight="1">
      <c r="B106" s="16" t="s">
        <v>23</v>
      </c>
      <c r="C106" s="23"/>
      <c r="D106" s="23"/>
      <c r="E106" s="23"/>
      <c r="F106" s="72" t="s">
        <v>103</v>
      </c>
      <c r="G106" s="72"/>
      <c r="H106" s="17">
        <v>14085637.660000002</v>
      </c>
      <c r="I106" s="17">
        <f>I107+I110+I115+I118+I121+I125+I130+I133+I136+I141+I146+I150+I155+I160+I169+I172+I179</f>
        <v>12045037.44</v>
      </c>
      <c r="J106" s="144">
        <f t="shared" si="1"/>
        <v>85.51290137332694</v>
      </c>
    </row>
    <row r="107" spans="2:10" ht="12.75">
      <c r="B107" s="46" t="s">
        <v>71</v>
      </c>
      <c r="C107" s="24"/>
      <c r="D107" s="24"/>
      <c r="E107" s="24"/>
      <c r="F107" s="47" t="s">
        <v>72</v>
      </c>
      <c r="G107" s="73"/>
      <c r="H107" s="19">
        <v>60000</v>
      </c>
      <c r="I107" s="19">
        <v>0</v>
      </c>
      <c r="J107" s="144">
        <f t="shared" si="1"/>
        <v>0</v>
      </c>
    </row>
    <row r="108" spans="2:10" ht="12.75">
      <c r="B108" s="46" t="s">
        <v>73</v>
      </c>
      <c r="C108" s="24"/>
      <c r="D108" s="24"/>
      <c r="E108" s="24"/>
      <c r="F108" s="47" t="s">
        <v>72</v>
      </c>
      <c r="G108" s="83" t="s">
        <v>75</v>
      </c>
      <c r="H108" s="19">
        <v>60000</v>
      </c>
      <c r="I108" s="19">
        <v>0</v>
      </c>
      <c r="J108" s="144">
        <f t="shared" si="1"/>
        <v>0</v>
      </c>
    </row>
    <row r="109" spans="2:10" ht="12.75">
      <c r="B109" s="46" t="s">
        <v>74</v>
      </c>
      <c r="C109" s="24"/>
      <c r="D109" s="24"/>
      <c r="E109" s="24"/>
      <c r="F109" s="47" t="s">
        <v>72</v>
      </c>
      <c r="G109" s="83" t="s">
        <v>19</v>
      </c>
      <c r="H109" s="19">
        <v>60000</v>
      </c>
      <c r="I109" s="19">
        <v>0</v>
      </c>
      <c r="J109" s="144">
        <f t="shared" si="1"/>
        <v>0</v>
      </c>
    </row>
    <row r="110" spans="2:10" s="2" customFormat="1" ht="13.5" customHeight="1">
      <c r="B110" s="18" t="s">
        <v>15</v>
      </c>
      <c r="C110" s="24"/>
      <c r="D110" s="24"/>
      <c r="E110" s="24"/>
      <c r="F110" s="73" t="s">
        <v>104</v>
      </c>
      <c r="G110" s="73"/>
      <c r="H110" s="19">
        <v>2173869.4300000006</v>
      </c>
      <c r="I110" s="19">
        <f>I111+I113</f>
        <v>1250022.03</v>
      </c>
      <c r="J110" s="144">
        <f t="shared" si="1"/>
        <v>57.50216699997477</v>
      </c>
    </row>
    <row r="111" spans="2:10" ht="15.75" customHeight="1">
      <c r="B111" s="25" t="s">
        <v>11</v>
      </c>
      <c r="C111" s="24"/>
      <c r="D111" s="24"/>
      <c r="E111" s="24"/>
      <c r="F111" s="73" t="s">
        <v>104</v>
      </c>
      <c r="G111" s="73" t="s">
        <v>9</v>
      </c>
      <c r="H111" s="19">
        <v>2157789.4300000006</v>
      </c>
      <c r="I111" s="19">
        <f>I112</f>
        <v>1233942.03</v>
      </c>
      <c r="J111" s="144">
        <f t="shared" si="1"/>
        <v>57.185470131809836</v>
      </c>
    </row>
    <row r="112" spans="2:10" ht="12.75">
      <c r="B112" s="25" t="s">
        <v>12</v>
      </c>
      <c r="C112" s="24"/>
      <c r="D112" s="24"/>
      <c r="E112" s="24"/>
      <c r="F112" s="73" t="s">
        <v>104</v>
      </c>
      <c r="G112" s="73" t="s">
        <v>10</v>
      </c>
      <c r="H112" s="19">
        <v>2157789.4300000006</v>
      </c>
      <c r="I112" s="19">
        <v>1233942.03</v>
      </c>
      <c r="J112" s="144">
        <f t="shared" si="1"/>
        <v>57.185470131809836</v>
      </c>
    </row>
    <row r="113" spans="2:10" ht="12.75">
      <c r="B113" s="101" t="s">
        <v>118</v>
      </c>
      <c r="C113" s="24"/>
      <c r="D113" s="24"/>
      <c r="E113" s="24"/>
      <c r="F113" s="73" t="s">
        <v>104</v>
      </c>
      <c r="G113" s="73" t="s">
        <v>75</v>
      </c>
      <c r="H113" s="19">
        <v>16080</v>
      </c>
      <c r="I113" s="19">
        <f>I114</f>
        <v>16080</v>
      </c>
      <c r="J113" s="144">
        <f t="shared" si="1"/>
        <v>100</v>
      </c>
    </row>
    <row r="114" spans="2:10" ht="12.75">
      <c r="B114" s="101" t="s">
        <v>119</v>
      </c>
      <c r="C114" s="24"/>
      <c r="D114" s="24"/>
      <c r="E114" s="24"/>
      <c r="F114" s="73" t="s">
        <v>104</v>
      </c>
      <c r="G114" s="73" t="s">
        <v>120</v>
      </c>
      <c r="H114" s="19">
        <v>16080</v>
      </c>
      <c r="I114" s="19">
        <v>16080</v>
      </c>
      <c r="J114" s="144">
        <f t="shared" si="1"/>
        <v>100</v>
      </c>
    </row>
    <row r="115" spans="2:10" ht="12.75">
      <c r="B115" s="25" t="s">
        <v>26</v>
      </c>
      <c r="C115" s="24"/>
      <c r="D115" s="24"/>
      <c r="E115" s="24"/>
      <c r="F115" s="73" t="s">
        <v>105</v>
      </c>
      <c r="G115" s="73"/>
      <c r="H115" s="19">
        <v>50000</v>
      </c>
      <c r="I115" s="19">
        <v>0</v>
      </c>
      <c r="J115" s="144">
        <f t="shared" si="1"/>
        <v>0</v>
      </c>
    </row>
    <row r="116" spans="2:10" ht="12.75">
      <c r="B116" s="25" t="s">
        <v>11</v>
      </c>
      <c r="C116" s="24"/>
      <c r="D116" s="24"/>
      <c r="E116" s="24"/>
      <c r="F116" s="73" t="s">
        <v>105</v>
      </c>
      <c r="G116" s="73" t="s">
        <v>9</v>
      </c>
      <c r="H116" s="19">
        <v>50000</v>
      </c>
      <c r="I116" s="19">
        <v>0</v>
      </c>
      <c r="J116" s="144">
        <f t="shared" si="1"/>
        <v>0</v>
      </c>
    </row>
    <row r="117" spans="2:10" s="2" customFormat="1" ht="12.75">
      <c r="B117" s="25" t="s">
        <v>12</v>
      </c>
      <c r="C117" s="24"/>
      <c r="D117" s="24"/>
      <c r="E117" s="24"/>
      <c r="F117" s="73" t="s">
        <v>105</v>
      </c>
      <c r="G117" s="73" t="s">
        <v>10</v>
      </c>
      <c r="H117" s="19">
        <v>50000</v>
      </c>
      <c r="I117" s="19">
        <v>0</v>
      </c>
      <c r="J117" s="144">
        <f t="shared" si="1"/>
        <v>0</v>
      </c>
    </row>
    <row r="118" spans="2:10" s="2" customFormat="1" ht="25.5">
      <c r="B118" s="139" t="s">
        <v>137</v>
      </c>
      <c r="C118" s="24"/>
      <c r="D118" s="24"/>
      <c r="E118" s="24"/>
      <c r="F118" s="143" t="s">
        <v>138</v>
      </c>
      <c r="G118" s="143" t="s">
        <v>139</v>
      </c>
      <c r="H118" s="19">
        <v>11000</v>
      </c>
      <c r="I118" s="19">
        <v>11000</v>
      </c>
      <c r="J118" s="144">
        <f t="shared" si="1"/>
        <v>100</v>
      </c>
    </row>
    <row r="119" spans="2:10" s="2" customFormat="1" ht="12.75">
      <c r="B119" s="140" t="s">
        <v>21</v>
      </c>
      <c r="C119" s="24"/>
      <c r="D119" s="24"/>
      <c r="E119" s="24"/>
      <c r="F119" s="143" t="s">
        <v>138</v>
      </c>
      <c r="G119" s="143">
        <v>500</v>
      </c>
      <c r="H119" s="19">
        <v>11000</v>
      </c>
      <c r="I119" s="19">
        <v>11000</v>
      </c>
      <c r="J119" s="144">
        <f t="shared" si="1"/>
        <v>100</v>
      </c>
    </row>
    <row r="120" spans="2:10" s="2" customFormat="1" ht="12.75">
      <c r="B120" s="141" t="s">
        <v>16</v>
      </c>
      <c r="C120" s="24"/>
      <c r="D120" s="24"/>
      <c r="E120" s="24"/>
      <c r="F120" s="143" t="s">
        <v>138</v>
      </c>
      <c r="G120" s="143" t="s">
        <v>6</v>
      </c>
      <c r="H120" s="19">
        <v>11000</v>
      </c>
      <c r="I120" s="19">
        <v>11000</v>
      </c>
      <c r="J120" s="144">
        <f t="shared" si="1"/>
        <v>100</v>
      </c>
    </row>
    <row r="121" spans="2:10" s="2" customFormat="1" ht="12.75">
      <c r="B121" s="142" t="s">
        <v>76</v>
      </c>
      <c r="C121" s="24"/>
      <c r="D121" s="24"/>
      <c r="E121" s="24"/>
      <c r="F121" s="73" t="s">
        <v>78</v>
      </c>
      <c r="G121" s="83"/>
      <c r="H121" s="19">
        <v>130070</v>
      </c>
      <c r="I121" s="19">
        <v>130070</v>
      </c>
      <c r="J121" s="144">
        <f t="shared" si="1"/>
        <v>100</v>
      </c>
    </row>
    <row r="122" spans="2:10" s="2" customFormat="1" ht="12.75">
      <c r="B122" s="46" t="s">
        <v>77</v>
      </c>
      <c r="C122" s="24"/>
      <c r="D122" s="24"/>
      <c r="E122" s="24"/>
      <c r="F122" s="47" t="s">
        <v>78</v>
      </c>
      <c r="G122" s="83"/>
      <c r="H122" s="19">
        <v>130070</v>
      </c>
      <c r="I122" s="19">
        <v>130070</v>
      </c>
      <c r="J122" s="144">
        <f t="shared" si="1"/>
        <v>100</v>
      </c>
    </row>
    <row r="123" spans="2:10" s="2" customFormat="1" ht="25.5">
      <c r="B123" s="46" t="s">
        <v>62</v>
      </c>
      <c r="C123" s="24"/>
      <c r="D123" s="24"/>
      <c r="E123" s="24"/>
      <c r="F123" s="47" t="s">
        <v>78</v>
      </c>
      <c r="G123" s="83" t="s">
        <v>7</v>
      </c>
      <c r="H123" s="19">
        <v>130070</v>
      </c>
      <c r="I123" s="19">
        <v>130070</v>
      </c>
      <c r="J123" s="144">
        <f t="shared" si="1"/>
        <v>100</v>
      </c>
    </row>
    <row r="124" spans="2:10" s="2" customFormat="1" ht="12.75">
      <c r="B124" s="46" t="s">
        <v>63</v>
      </c>
      <c r="C124" s="24"/>
      <c r="D124" s="24"/>
      <c r="E124" s="24"/>
      <c r="F124" s="47" t="s">
        <v>78</v>
      </c>
      <c r="G124" s="83" t="s">
        <v>8</v>
      </c>
      <c r="H124" s="19">
        <v>130070</v>
      </c>
      <c r="I124" s="19">
        <v>130070</v>
      </c>
      <c r="J124" s="144">
        <f t="shared" si="1"/>
        <v>100</v>
      </c>
    </row>
    <row r="125" spans="2:10" s="2" customFormat="1" ht="12.75">
      <c r="B125" s="39" t="s">
        <v>37</v>
      </c>
      <c r="C125" s="35"/>
      <c r="D125" s="35"/>
      <c r="E125" s="35"/>
      <c r="F125" s="77" t="s">
        <v>106</v>
      </c>
      <c r="G125" s="89"/>
      <c r="H125" s="37">
        <v>591433</v>
      </c>
      <c r="I125" s="37">
        <f>I126+I128</f>
        <v>418500</v>
      </c>
      <c r="J125" s="144">
        <f t="shared" si="1"/>
        <v>70.760339717263</v>
      </c>
    </row>
    <row r="126" spans="2:10" s="2" customFormat="1" ht="12.75">
      <c r="B126" s="25" t="s">
        <v>11</v>
      </c>
      <c r="C126" s="35"/>
      <c r="D126" s="35"/>
      <c r="E126" s="35"/>
      <c r="F126" s="77" t="s">
        <v>106</v>
      </c>
      <c r="G126" s="73" t="s">
        <v>9</v>
      </c>
      <c r="H126" s="37">
        <v>172825</v>
      </c>
      <c r="I126" s="37">
        <v>0</v>
      </c>
      <c r="J126" s="144">
        <f t="shared" si="1"/>
        <v>0</v>
      </c>
    </row>
    <row r="127" spans="2:10" s="2" customFormat="1" ht="12.75">
      <c r="B127" s="25" t="s">
        <v>12</v>
      </c>
      <c r="C127" s="35"/>
      <c r="D127" s="35"/>
      <c r="E127" s="35"/>
      <c r="F127" s="77" t="s">
        <v>106</v>
      </c>
      <c r="G127" s="73" t="s">
        <v>10</v>
      </c>
      <c r="H127" s="37">
        <v>172825</v>
      </c>
      <c r="I127" s="37">
        <v>0</v>
      </c>
      <c r="J127" s="144">
        <f t="shared" si="1"/>
        <v>0</v>
      </c>
    </row>
    <row r="128" spans="2:10" s="2" customFormat="1" ht="15.75" customHeight="1">
      <c r="B128" s="20" t="s">
        <v>29</v>
      </c>
      <c r="C128" s="35"/>
      <c r="D128" s="35"/>
      <c r="E128" s="35"/>
      <c r="F128" s="77" t="s">
        <v>106</v>
      </c>
      <c r="G128" s="89" t="s">
        <v>27</v>
      </c>
      <c r="H128" s="37">
        <v>418608</v>
      </c>
      <c r="I128" s="37">
        <f>I129</f>
        <v>418500</v>
      </c>
      <c r="J128" s="144">
        <f t="shared" si="1"/>
        <v>99.97420020639835</v>
      </c>
    </row>
    <row r="129" spans="2:10" s="2" customFormat="1" ht="15.75" customHeight="1">
      <c r="B129" s="18" t="s">
        <v>30</v>
      </c>
      <c r="C129" s="35"/>
      <c r="D129" s="35"/>
      <c r="E129" s="35"/>
      <c r="F129" s="77" t="s">
        <v>106</v>
      </c>
      <c r="G129" s="89" t="s">
        <v>28</v>
      </c>
      <c r="H129" s="37">
        <v>418608</v>
      </c>
      <c r="I129" s="37">
        <v>418500</v>
      </c>
      <c r="J129" s="144">
        <f t="shared" si="1"/>
        <v>99.97420020639835</v>
      </c>
    </row>
    <row r="130" spans="2:10" s="2" customFormat="1" ht="27" customHeight="1">
      <c r="B130" s="41" t="s">
        <v>31</v>
      </c>
      <c r="C130" s="35"/>
      <c r="D130" s="35"/>
      <c r="E130" s="35"/>
      <c r="F130" s="78" t="s">
        <v>109</v>
      </c>
      <c r="G130" s="89"/>
      <c r="H130" s="37">
        <v>68380</v>
      </c>
      <c r="I130" s="37">
        <v>68380</v>
      </c>
      <c r="J130" s="144">
        <f t="shared" si="1"/>
        <v>100</v>
      </c>
    </row>
    <row r="131" spans="2:10" ht="12.75">
      <c r="B131" s="18" t="s">
        <v>21</v>
      </c>
      <c r="C131" s="24"/>
      <c r="D131" s="24"/>
      <c r="E131" s="24"/>
      <c r="F131" s="78" t="s">
        <v>109</v>
      </c>
      <c r="G131" s="73" t="s">
        <v>5</v>
      </c>
      <c r="H131" s="19">
        <v>68380</v>
      </c>
      <c r="I131" s="19">
        <v>68380</v>
      </c>
      <c r="J131" s="144">
        <f t="shared" si="1"/>
        <v>100</v>
      </c>
    </row>
    <row r="132" spans="2:10" s="2" customFormat="1" ht="13.5" customHeight="1">
      <c r="B132" s="18" t="s">
        <v>16</v>
      </c>
      <c r="C132" s="24"/>
      <c r="D132" s="24"/>
      <c r="E132" s="24"/>
      <c r="F132" s="78" t="s">
        <v>109</v>
      </c>
      <c r="G132" s="73" t="s">
        <v>6</v>
      </c>
      <c r="H132" s="19">
        <v>68380</v>
      </c>
      <c r="I132" s="19">
        <v>68380</v>
      </c>
      <c r="J132" s="144">
        <f t="shared" si="1"/>
        <v>100</v>
      </c>
    </row>
    <row r="133" spans="2:10" s="2" customFormat="1" ht="13.5" customHeight="1">
      <c r="B133" s="18" t="s">
        <v>25</v>
      </c>
      <c r="C133" s="24"/>
      <c r="D133" s="24"/>
      <c r="E133" s="24"/>
      <c r="F133" s="73" t="s">
        <v>107</v>
      </c>
      <c r="G133" s="73"/>
      <c r="H133" s="19">
        <v>182600</v>
      </c>
      <c r="I133" s="19">
        <f>I134</f>
        <v>145600</v>
      </c>
      <c r="J133" s="144">
        <f t="shared" si="1"/>
        <v>79.73713033953997</v>
      </c>
    </row>
    <row r="134" spans="2:10" ht="13.5" customHeight="1">
      <c r="B134" s="18" t="s">
        <v>11</v>
      </c>
      <c r="C134" s="24"/>
      <c r="D134" s="24"/>
      <c r="E134" s="24"/>
      <c r="F134" s="73" t="s">
        <v>107</v>
      </c>
      <c r="G134" s="73" t="s">
        <v>9</v>
      </c>
      <c r="H134" s="19">
        <v>182600</v>
      </c>
      <c r="I134" s="19">
        <f>I135</f>
        <v>145600</v>
      </c>
      <c r="J134" s="144">
        <f t="shared" si="1"/>
        <v>79.73713033953997</v>
      </c>
    </row>
    <row r="135" spans="2:10" ht="15.75" customHeight="1">
      <c r="B135" s="18" t="s">
        <v>12</v>
      </c>
      <c r="C135" s="24"/>
      <c r="D135" s="24"/>
      <c r="E135" s="24"/>
      <c r="F135" s="73" t="s">
        <v>107</v>
      </c>
      <c r="G135" s="73" t="s">
        <v>10</v>
      </c>
      <c r="H135" s="19">
        <v>182600</v>
      </c>
      <c r="I135" s="19">
        <v>145600</v>
      </c>
      <c r="J135" s="144">
        <f t="shared" si="1"/>
        <v>79.73713033953997</v>
      </c>
    </row>
    <row r="136" spans="2:10" ht="12.75" customHeight="1">
      <c r="B136" s="46" t="s">
        <v>79</v>
      </c>
      <c r="C136" s="24"/>
      <c r="D136" s="24"/>
      <c r="E136" s="24"/>
      <c r="F136" s="73" t="s">
        <v>108</v>
      </c>
      <c r="G136" s="73"/>
      <c r="H136" s="19">
        <v>367629</v>
      </c>
      <c r="I136" s="19">
        <f>I137+I139</f>
        <v>284126</v>
      </c>
      <c r="J136" s="144">
        <f t="shared" si="1"/>
        <v>77.2860682916745</v>
      </c>
    </row>
    <row r="137" spans="2:10" ht="26.25" customHeight="1">
      <c r="B137" s="18" t="s">
        <v>17</v>
      </c>
      <c r="C137" s="23"/>
      <c r="D137" s="23"/>
      <c r="E137" s="23"/>
      <c r="F137" s="73" t="s">
        <v>108</v>
      </c>
      <c r="G137" s="73" t="s">
        <v>7</v>
      </c>
      <c r="H137" s="19">
        <v>357629</v>
      </c>
      <c r="I137" s="19">
        <f>I138</f>
        <v>279136</v>
      </c>
      <c r="J137" s="144">
        <f t="shared" si="1"/>
        <v>78.05183584105316</v>
      </c>
    </row>
    <row r="138" spans="2:10" s="2" customFormat="1" ht="18.75" customHeight="1">
      <c r="B138" s="18" t="s">
        <v>18</v>
      </c>
      <c r="C138" s="23"/>
      <c r="D138" s="23"/>
      <c r="E138" s="23"/>
      <c r="F138" s="73" t="s">
        <v>108</v>
      </c>
      <c r="G138" s="73" t="s">
        <v>8</v>
      </c>
      <c r="H138" s="19">
        <v>357629</v>
      </c>
      <c r="I138" s="19">
        <v>279136</v>
      </c>
      <c r="J138" s="144">
        <f t="shared" si="1"/>
        <v>78.05183584105316</v>
      </c>
    </row>
    <row r="139" spans="2:10" s="2" customFormat="1" ht="15.75" customHeight="1">
      <c r="B139" s="25" t="s">
        <v>11</v>
      </c>
      <c r="C139" s="24"/>
      <c r="D139" s="24"/>
      <c r="E139" s="24"/>
      <c r="F139" s="73" t="s">
        <v>108</v>
      </c>
      <c r="G139" s="73" t="s">
        <v>9</v>
      </c>
      <c r="H139" s="19">
        <v>10000</v>
      </c>
      <c r="I139" s="19">
        <f>I140</f>
        <v>4990</v>
      </c>
      <c r="J139" s="144">
        <f t="shared" si="1"/>
        <v>49.9</v>
      </c>
    </row>
    <row r="140" spans="2:10" s="2" customFormat="1" ht="13.5" customHeight="1" thickBot="1">
      <c r="B140" s="28" t="s">
        <v>12</v>
      </c>
      <c r="C140" s="29"/>
      <c r="D140" s="29"/>
      <c r="E140" s="29"/>
      <c r="F140" s="73" t="s">
        <v>108</v>
      </c>
      <c r="G140" s="79" t="s">
        <v>10</v>
      </c>
      <c r="H140" s="30">
        <v>10000</v>
      </c>
      <c r="I140" s="30">
        <v>4990</v>
      </c>
      <c r="J140" s="144">
        <f t="shared" si="1"/>
        <v>49.9</v>
      </c>
    </row>
    <row r="141" spans="2:10" ht="13.5" thickBot="1">
      <c r="B141" s="41" t="s">
        <v>93</v>
      </c>
      <c r="F141" s="78" t="s">
        <v>110</v>
      </c>
      <c r="G141" s="79"/>
      <c r="H141" s="30">
        <v>358000</v>
      </c>
      <c r="I141" s="30">
        <f>I142+I144</f>
        <v>269790</v>
      </c>
      <c r="J141" s="144">
        <f t="shared" si="1"/>
        <v>75.36033519553072</v>
      </c>
    </row>
    <row r="142" spans="2:10" ht="15.75" customHeight="1" thickBot="1">
      <c r="B142" s="41" t="s">
        <v>94</v>
      </c>
      <c r="F142" s="78" t="s">
        <v>110</v>
      </c>
      <c r="G142" s="79" t="s">
        <v>9</v>
      </c>
      <c r="H142" s="53">
        <v>65000</v>
      </c>
      <c r="I142" s="53">
        <v>65000</v>
      </c>
      <c r="J142" s="144">
        <f t="shared" si="1"/>
        <v>100</v>
      </c>
    </row>
    <row r="143" spans="2:10" ht="14.25" customHeight="1">
      <c r="B143" s="41" t="s">
        <v>39</v>
      </c>
      <c r="F143" s="78" t="s">
        <v>110</v>
      </c>
      <c r="G143" s="90" t="s">
        <v>10</v>
      </c>
      <c r="H143" s="37">
        <v>65000</v>
      </c>
      <c r="I143" s="37">
        <v>65000</v>
      </c>
      <c r="J143" s="144">
        <f t="shared" si="1"/>
        <v>100</v>
      </c>
    </row>
    <row r="144" spans="2:10" ht="14.25" customHeight="1">
      <c r="B144" s="137" t="s">
        <v>134</v>
      </c>
      <c r="F144" s="78" t="s">
        <v>110</v>
      </c>
      <c r="G144" s="90" t="s">
        <v>75</v>
      </c>
      <c r="H144" s="135">
        <v>293000</v>
      </c>
      <c r="I144" s="135">
        <f>I145</f>
        <v>204790</v>
      </c>
      <c r="J144" s="144">
        <f t="shared" si="1"/>
        <v>69.89419795221843</v>
      </c>
    </row>
    <row r="145" spans="2:10" ht="14.25" customHeight="1">
      <c r="B145" s="137" t="s">
        <v>135</v>
      </c>
      <c r="F145" s="78" t="s">
        <v>110</v>
      </c>
      <c r="G145" s="90" t="s">
        <v>136</v>
      </c>
      <c r="H145" s="135">
        <v>293000</v>
      </c>
      <c r="I145" s="135">
        <v>204790</v>
      </c>
      <c r="J145" s="144">
        <f t="shared" si="1"/>
        <v>69.89419795221843</v>
      </c>
    </row>
    <row r="146" spans="2:10" ht="13.5" customHeight="1">
      <c r="B146" s="46" t="s">
        <v>58</v>
      </c>
      <c r="F146" s="47" t="s">
        <v>59</v>
      </c>
      <c r="G146" s="73"/>
      <c r="H146" s="19">
        <v>984204.5</v>
      </c>
      <c r="I146" s="19">
        <f>I147</f>
        <v>898606.85</v>
      </c>
      <c r="J146" s="144">
        <f t="shared" si="1"/>
        <v>91.30285931429901</v>
      </c>
    </row>
    <row r="147" spans="2:10" ht="13.5" customHeight="1">
      <c r="B147" s="64" t="s">
        <v>95</v>
      </c>
      <c r="F147" s="47" t="s">
        <v>59</v>
      </c>
      <c r="G147" s="73"/>
      <c r="H147" s="19">
        <v>984204.5</v>
      </c>
      <c r="I147" s="19">
        <f>I148</f>
        <v>898606.85</v>
      </c>
      <c r="J147" s="144">
        <f t="shared" si="1"/>
        <v>91.30285931429901</v>
      </c>
    </row>
    <row r="148" spans="2:10" ht="12.75">
      <c r="B148" s="46" t="s">
        <v>50</v>
      </c>
      <c r="F148" s="47" t="s">
        <v>59</v>
      </c>
      <c r="G148" s="73" t="s">
        <v>9</v>
      </c>
      <c r="H148" s="19">
        <v>984204.5</v>
      </c>
      <c r="I148" s="19">
        <f>I149</f>
        <v>898606.85</v>
      </c>
      <c r="J148" s="144">
        <f aca="true" t="shared" si="2" ref="J148:J181">I148/H148*100</f>
        <v>91.30285931429901</v>
      </c>
    </row>
    <row r="149" spans="2:10" ht="12.75">
      <c r="B149" s="46" t="s">
        <v>51</v>
      </c>
      <c r="F149" s="81" t="s">
        <v>59</v>
      </c>
      <c r="G149" s="73" t="s">
        <v>10</v>
      </c>
      <c r="H149" s="19">
        <v>984204.5</v>
      </c>
      <c r="I149" s="19">
        <v>898606.85</v>
      </c>
      <c r="J149" s="144">
        <f t="shared" si="2"/>
        <v>91.30285931429901</v>
      </c>
    </row>
    <row r="150" spans="2:10" ht="15.75" customHeight="1">
      <c r="B150" s="39" t="s">
        <v>70</v>
      </c>
      <c r="F150" s="80" t="s">
        <v>114</v>
      </c>
      <c r="G150" s="91"/>
      <c r="H150" s="49">
        <v>2618974.44</v>
      </c>
      <c r="I150" s="49">
        <v>2618974.44</v>
      </c>
      <c r="J150" s="144">
        <f t="shared" si="2"/>
        <v>100</v>
      </c>
    </row>
    <row r="151" spans="2:10" ht="12" customHeight="1">
      <c r="B151" s="41" t="s">
        <v>33</v>
      </c>
      <c r="F151" s="80" t="s">
        <v>114</v>
      </c>
      <c r="G151" s="91" t="s">
        <v>9</v>
      </c>
      <c r="H151" s="49">
        <v>1908542.2</v>
      </c>
      <c r="I151" s="49">
        <v>1908542.2</v>
      </c>
      <c r="J151" s="144">
        <f t="shared" si="2"/>
        <v>100</v>
      </c>
    </row>
    <row r="152" spans="2:10" ht="12.75" customHeight="1">
      <c r="B152" s="40" t="s">
        <v>39</v>
      </c>
      <c r="F152" s="80" t="s">
        <v>114</v>
      </c>
      <c r="G152" s="91" t="s">
        <v>10</v>
      </c>
      <c r="H152" s="49">
        <v>1908542.2</v>
      </c>
      <c r="I152" s="49">
        <v>1908542.2</v>
      </c>
      <c r="J152" s="144">
        <f t="shared" si="2"/>
        <v>100</v>
      </c>
    </row>
    <row r="153" spans="2:10" ht="15" customHeight="1">
      <c r="B153" s="40" t="s">
        <v>33</v>
      </c>
      <c r="F153" s="80" t="s">
        <v>114</v>
      </c>
      <c r="G153" s="92" t="s">
        <v>9</v>
      </c>
      <c r="H153" s="60">
        <v>710432.24</v>
      </c>
      <c r="I153" s="60">
        <v>710432.24</v>
      </c>
      <c r="J153" s="144">
        <f t="shared" si="2"/>
        <v>100</v>
      </c>
    </row>
    <row r="154" spans="2:10" ht="15" customHeight="1">
      <c r="B154" s="39" t="s">
        <v>39</v>
      </c>
      <c r="F154" s="80" t="s">
        <v>114</v>
      </c>
      <c r="G154" s="80" t="s">
        <v>10</v>
      </c>
      <c r="H154" s="74">
        <v>710432.24</v>
      </c>
      <c r="I154" s="74">
        <v>710432.24</v>
      </c>
      <c r="J154" s="144">
        <f t="shared" si="2"/>
        <v>100</v>
      </c>
    </row>
    <row r="155" spans="2:10" ht="15" customHeight="1">
      <c r="B155" s="40" t="s">
        <v>121</v>
      </c>
      <c r="F155" s="80" t="s">
        <v>123</v>
      </c>
      <c r="G155" s="103"/>
      <c r="H155" s="74">
        <v>4011501.23</v>
      </c>
      <c r="I155" s="74">
        <f>I156+I158</f>
        <v>3723680.7</v>
      </c>
      <c r="J155" s="144">
        <f t="shared" si="2"/>
        <v>92.82511674563291</v>
      </c>
    </row>
    <row r="156" spans="2:10" ht="15" customHeight="1">
      <c r="B156" s="41" t="s">
        <v>33</v>
      </c>
      <c r="F156" s="80" t="s">
        <v>123</v>
      </c>
      <c r="G156" s="136" t="s">
        <v>9</v>
      </c>
      <c r="H156" s="74">
        <v>4007490</v>
      </c>
      <c r="I156" s="74">
        <f>I157</f>
        <v>3719957.02</v>
      </c>
      <c r="J156" s="144">
        <f t="shared" si="2"/>
        <v>92.82511048062503</v>
      </c>
    </row>
    <row r="157" spans="2:10" ht="15" customHeight="1">
      <c r="B157" s="40" t="s">
        <v>39</v>
      </c>
      <c r="F157" s="80" t="s">
        <v>123</v>
      </c>
      <c r="G157" s="136" t="s">
        <v>10</v>
      </c>
      <c r="H157" s="74">
        <v>4007490</v>
      </c>
      <c r="I157" s="74">
        <v>3719957.02</v>
      </c>
      <c r="J157" s="144">
        <f t="shared" si="2"/>
        <v>92.82511048062503</v>
      </c>
    </row>
    <row r="158" spans="2:10" ht="15" customHeight="1">
      <c r="B158" s="41" t="s">
        <v>33</v>
      </c>
      <c r="F158" s="80" t="s">
        <v>123</v>
      </c>
      <c r="G158" s="136" t="s">
        <v>9</v>
      </c>
      <c r="H158" s="74">
        <v>4011.23</v>
      </c>
      <c r="I158" s="74">
        <f>I159</f>
        <v>3723.68</v>
      </c>
      <c r="J158" s="144">
        <f t="shared" si="2"/>
        <v>92.8313759121267</v>
      </c>
    </row>
    <row r="159" spans="2:10" ht="15" customHeight="1">
      <c r="B159" s="40" t="s">
        <v>39</v>
      </c>
      <c r="F159" s="80" t="s">
        <v>123</v>
      </c>
      <c r="G159" s="136" t="s">
        <v>10</v>
      </c>
      <c r="H159" s="74">
        <v>4011.23</v>
      </c>
      <c r="I159" s="74">
        <v>3723.68</v>
      </c>
      <c r="J159" s="144">
        <f t="shared" si="2"/>
        <v>92.8313759121267</v>
      </c>
    </row>
    <row r="160" spans="2:10" ht="26.25" customHeight="1">
      <c r="B160" s="40" t="s">
        <v>122</v>
      </c>
      <c r="F160" s="80" t="s">
        <v>145</v>
      </c>
      <c r="G160" s="136"/>
      <c r="H160" s="74">
        <v>1278471.9</v>
      </c>
      <c r="I160" s="74">
        <f>I161+I163+I165+I167</f>
        <v>1068791.42</v>
      </c>
      <c r="J160" s="144">
        <f t="shared" si="2"/>
        <v>83.59913268332296</v>
      </c>
    </row>
    <row r="161" spans="2:10" ht="12.75" customHeight="1">
      <c r="B161" s="41" t="s">
        <v>33</v>
      </c>
      <c r="F161" s="80" t="s">
        <v>145</v>
      </c>
      <c r="G161" s="136" t="s">
        <v>9</v>
      </c>
      <c r="H161" s="74">
        <v>68471.9</v>
      </c>
      <c r="I161" s="74">
        <f>I162</f>
        <v>57180.34</v>
      </c>
      <c r="J161" s="144">
        <f t="shared" si="2"/>
        <v>83.50920596624309</v>
      </c>
    </row>
    <row r="162" spans="2:10" ht="14.25" customHeight="1">
      <c r="B162" s="40" t="s">
        <v>39</v>
      </c>
      <c r="F162" s="80" t="s">
        <v>145</v>
      </c>
      <c r="G162" s="80" t="s">
        <v>10</v>
      </c>
      <c r="H162" s="74">
        <v>68471.9</v>
      </c>
      <c r="I162" s="74">
        <v>57180.34</v>
      </c>
      <c r="J162" s="144">
        <f t="shared" si="2"/>
        <v>83.50920596624309</v>
      </c>
    </row>
    <row r="163" spans="2:10" ht="14.25" customHeight="1">
      <c r="B163" s="41" t="s">
        <v>33</v>
      </c>
      <c r="F163" s="80" t="s">
        <v>145</v>
      </c>
      <c r="G163" s="136" t="s">
        <v>9</v>
      </c>
      <c r="H163" s="74">
        <v>1000000</v>
      </c>
      <c r="I163" s="74">
        <f>I164</f>
        <v>836008.65</v>
      </c>
      <c r="J163" s="144">
        <f t="shared" si="2"/>
        <v>83.600865</v>
      </c>
    </row>
    <row r="164" spans="2:10" ht="13.5" customHeight="1">
      <c r="B164" s="40" t="s">
        <v>39</v>
      </c>
      <c r="F164" s="80" t="s">
        <v>145</v>
      </c>
      <c r="G164" s="80" t="s">
        <v>10</v>
      </c>
      <c r="H164" s="74">
        <v>1000000</v>
      </c>
      <c r="I164" s="74">
        <v>836008.65</v>
      </c>
      <c r="J164" s="144">
        <f t="shared" si="2"/>
        <v>83.600865</v>
      </c>
    </row>
    <row r="165" spans="2:10" ht="14.25" customHeight="1">
      <c r="B165" s="41" t="s">
        <v>33</v>
      </c>
      <c r="F165" s="80" t="s">
        <v>145</v>
      </c>
      <c r="G165" s="136" t="s">
        <v>9</v>
      </c>
      <c r="H165" s="74">
        <v>80000</v>
      </c>
      <c r="I165" s="74">
        <f>I166</f>
        <v>66906.34</v>
      </c>
      <c r="J165" s="144">
        <f t="shared" si="2"/>
        <v>83.63292499999999</v>
      </c>
    </row>
    <row r="166" spans="2:10" ht="12" customHeight="1">
      <c r="B166" s="40" t="s">
        <v>39</v>
      </c>
      <c r="F166" s="80" t="s">
        <v>145</v>
      </c>
      <c r="G166" s="80" t="s">
        <v>10</v>
      </c>
      <c r="H166" s="74">
        <v>80000</v>
      </c>
      <c r="I166" s="74">
        <v>66906.34</v>
      </c>
      <c r="J166" s="144">
        <f t="shared" si="2"/>
        <v>83.63292499999999</v>
      </c>
    </row>
    <row r="167" spans="2:10" ht="15" customHeight="1">
      <c r="B167" s="41" t="s">
        <v>33</v>
      </c>
      <c r="F167" s="80" t="s">
        <v>145</v>
      </c>
      <c r="G167" s="136" t="s">
        <v>9</v>
      </c>
      <c r="H167" s="74">
        <v>130000</v>
      </c>
      <c r="I167" s="74">
        <f>I168</f>
        <v>108696.09</v>
      </c>
      <c r="J167" s="144">
        <f t="shared" si="2"/>
        <v>83.61237692307692</v>
      </c>
    </row>
    <row r="168" spans="2:10" ht="15" customHeight="1">
      <c r="B168" s="40" t="s">
        <v>39</v>
      </c>
      <c r="F168" s="80" t="s">
        <v>145</v>
      </c>
      <c r="G168" s="80" t="s">
        <v>10</v>
      </c>
      <c r="H168" s="74">
        <v>130000</v>
      </c>
      <c r="I168" s="74">
        <v>108696.09</v>
      </c>
      <c r="J168" s="144">
        <f t="shared" si="2"/>
        <v>83.61237692307692</v>
      </c>
    </row>
    <row r="169" spans="2:10" ht="15" customHeight="1">
      <c r="B169" s="105" t="s">
        <v>124</v>
      </c>
      <c r="F169" s="95" t="s">
        <v>72</v>
      </c>
      <c r="G169" s="95"/>
      <c r="H169" s="74">
        <v>40000</v>
      </c>
      <c r="I169" s="74">
        <v>40000</v>
      </c>
      <c r="J169" s="144">
        <f t="shared" si="2"/>
        <v>100</v>
      </c>
    </row>
    <row r="170" spans="2:10" ht="15" customHeight="1">
      <c r="B170" s="105" t="s">
        <v>125</v>
      </c>
      <c r="F170" s="95" t="s">
        <v>72</v>
      </c>
      <c r="G170" s="95" t="s">
        <v>127</v>
      </c>
      <c r="H170" s="108">
        <v>40000</v>
      </c>
      <c r="I170" s="108">
        <v>40000</v>
      </c>
      <c r="J170" s="144">
        <f t="shared" si="2"/>
        <v>100</v>
      </c>
    </row>
    <row r="171" spans="2:10" ht="15" customHeight="1">
      <c r="B171" s="106" t="s">
        <v>126</v>
      </c>
      <c r="F171" s="95" t="s">
        <v>72</v>
      </c>
      <c r="G171" s="95" t="s">
        <v>128</v>
      </c>
      <c r="H171" s="108">
        <v>40000</v>
      </c>
      <c r="I171" s="108">
        <v>40000</v>
      </c>
      <c r="J171" s="144">
        <f t="shared" si="2"/>
        <v>100</v>
      </c>
    </row>
    <row r="172" spans="2:10" ht="24.75" customHeight="1">
      <c r="B172" s="110" t="s">
        <v>130</v>
      </c>
      <c r="F172" s="77" t="s">
        <v>131</v>
      </c>
      <c r="G172" s="133"/>
      <c r="H172" s="108">
        <v>859504.1599999999</v>
      </c>
      <c r="I172" s="138">
        <f>I173+I175+I177</f>
        <v>817496</v>
      </c>
      <c r="J172" s="144">
        <f t="shared" si="2"/>
        <v>95.11251231174961</v>
      </c>
    </row>
    <row r="173" spans="2:10" ht="15" customHeight="1">
      <c r="B173" s="115" t="s">
        <v>38</v>
      </c>
      <c r="F173" s="77" t="s">
        <v>131</v>
      </c>
      <c r="G173" s="83" t="s">
        <v>9</v>
      </c>
      <c r="H173" s="108">
        <v>42889.54</v>
      </c>
      <c r="I173" s="74">
        <f>I174</f>
        <v>42277.54</v>
      </c>
      <c r="J173" s="144">
        <f t="shared" si="2"/>
        <v>98.57307865740691</v>
      </c>
    </row>
    <row r="174" spans="2:10" ht="15" customHeight="1">
      <c r="B174" s="119" t="s">
        <v>39</v>
      </c>
      <c r="F174" s="77" t="s">
        <v>131</v>
      </c>
      <c r="G174" s="76" t="s">
        <v>10</v>
      </c>
      <c r="H174" s="108">
        <v>42889.54</v>
      </c>
      <c r="I174" s="74">
        <v>42277.54</v>
      </c>
      <c r="J174" s="144">
        <f t="shared" si="2"/>
        <v>98.57307865740691</v>
      </c>
    </row>
    <row r="175" spans="2:10" ht="15" customHeight="1">
      <c r="B175" s="115" t="s">
        <v>38</v>
      </c>
      <c r="F175" s="77" t="s">
        <v>131</v>
      </c>
      <c r="G175" s="83" t="s">
        <v>9</v>
      </c>
      <c r="H175" s="108">
        <v>439481.2</v>
      </c>
      <c r="I175" s="74">
        <f>I176</f>
        <v>410844.64</v>
      </c>
      <c r="J175" s="144">
        <f t="shared" si="2"/>
        <v>93.48400796211533</v>
      </c>
    </row>
    <row r="176" spans="2:10" ht="15" customHeight="1">
      <c r="B176" s="119" t="s">
        <v>39</v>
      </c>
      <c r="F176" s="77" t="s">
        <v>131</v>
      </c>
      <c r="G176" s="76" t="s">
        <v>10</v>
      </c>
      <c r="H176" s="108">
        <v>439481.2</v>
      </c>
      <c r="I176" s="74">
        <v>410844.64</v>
      </c>
      <c r="J176" s="144">
        <f t="shared" si="2"/>
        <v>93.48400796211533</v>
      </c>
    </row>
    <row r="177" spans="2:10" ht="15" customHeight="1">
      <c r="B177" s="115" t="s">
        <v>38</v>
      </c>
      <c r="F177" s="77" t="s">
        <v>131</v>
      </c>
      <c r="G177" s="83" t="s">
        <v>9</v>
      </c>
      <c r="H177" s="108">
        <v>377133.42</v>
      </c>
      <c r="I177" s="74">
        <f>I178</f>
        <v>364373.82</v>
      </c>
      <c r="J177" s="144">
        <f t="shared" si="2"/>
        <v>96.61668806758097</v>
      </c>
    </row>
    <row r="178" spans="2:10" ht="15" customHeight="1">
      <c r="B178" s="119" t="s">
        <v>39</v>
      </c>
      <c r="C178" s="95" t="s">
        <v>72</v>
      </c>
      <c r="D178" s="107" t="s">
        <v>128</v>
      </c>
      <c r="E178" s="108" t="s">
        <v>129</v>
      </c>
      <c r="F178" s="77" t="s">
        <v>131</v>
      </c>
      <c r="G178" s="76" t="s">
        <v>10</v>
      </c>
      <c r="H178" s="109">
        <v>377133.42</v>
      </c>
      <c r="I178" s="74">
        <v>364373.82</v>
      </c>
      <c r="J178" s="144">
        <f t="shared" si="2"/>
        <v>96.61668806758097</v>
      </c>
    </row>
    <row r="179" spans="2:10" ht="15" customHeight="1">
      <c r="B179" s="130" t="s">
        <v>132</v>
      </c>
      <c r="F179" s="78" t="s">
        <v>133</v>
      </c>
      <c r="G179" s="78"/>
      <c r="H179" s="108">
        <v>300000</v>
      </c>
      <c r="I179" s="108">
        <v>300000</v>
      </c>
      <c r="J179" s="144">
        <f t="shared" si="2"/>
        <v>100</v>
      </c>
    </row>
    <row r="180" spans="2:10" ht="15" customHeight="1">
      <c r="B180" s="131" t="s">
        <v>94</v>
      </c>
      <c r="F180" s="78" t="s">
        <v>133</v>
      </c>
      <c r="G180" s="78" t="s">
        <v>9</v>
      </c>
      <c r="H180" s="108">
        <v>300000</v>
      </c>
      <c r="I180" s="108">
        <v>300000</v>
      </c>
      <c r="J180" s="144">
        <f t="shared" si="2"/>
        <v>100</v>
      </c>
    </row>
    <row r="181" spans="2:10" ht="15" customHeight="1">
      <c r="B181" s="41" t="s">
        <v>39</v>
      </c>
      <c r="F181" s="78" t="s">
        <v>133</v>
      </c>
      <c r="G181" s="78" t="s">
        <v>10</v>
      </c>
      <c r="H181" s="108">
        <v>300000</v>
      </c>
      <c r="I181" s="108">
        <v>300000</v>
      </c>
      <c r="J181" s="144">
        <f t="shared" si="2"/>
        <v>100</v>
      </c>
    </row>
    <row r="182" spans="1:10" s="2" customFormat="1" ht="9.75" customHeight="1">
      <c r="A182" s="1"/>
      <c r="B182" s="119"/>
      <c r="C182" s="1"/>
      <c r="D182" s="1"/>
      <c r="E182" s="1"/>
      <c r="F182" s="77"/>
      <c r="G182" s="120"/>
      <c r="H182" s="108"/>
      <c r="I182" s="74"/>
      <c r="J182" s="74"/>
    </row>
    <row r="183" spans="1:10" s="2" customFormat="1" ht="17.25" customHeight="1">
      <c r="A183" s="1"/>
      <c r="B183" s="124"/>
      <c r="C183" s="125"/>
      <c r="D183" s="126"/>
      <c r="E183" s="127"/>
      <c r="F183" s="121"/>
      <c r="G183" s="128"/>
      <c r="H183" s="129"/>
      <c r="I183" s="122"/>
      <c r="J183" s="122"/>
    </row>
    <row r="184" spans="3:10" s="2" customFormat="1" ht="17.25" customHeight="1">
      <c r="C184" s="111"/>
      <c r="D184" s="111"/>
      <c r="E184" s="111"/>
      <c r="F184" s="97"/>
      <c r="G184" s="104"/>
      <c r="H184" s="112"/>
      <c r="I184" s="113"/>
      <c r="J184" s="114"/>
    </row>
    <row r="185" spans="3:10" s="2" customFormat="1" ht="12.75">
      <c r="C185" s="111"/>
      <c r="D185" s="111"/>
      <c r="E185" s="111"/>
      <c r="F185" s="116"/>
      <c r="G185" s="117"/>
      <c r="H185" s="117"/>
      <c r="I185" s="118"/>
      <c r="J185" s="118"/>
    </row>
    <row r="186" spans="2:10" ht="12.75">
      <c r="B186" s="1"/>
      <c r="C186" s="111"/>
      <c r="D186" s="111"/>
      <c r="E186" s="111"/>
      <c r="F186" s="116"/>
      <c r="G186" s="117"/>
      <c r="H186" s="117"/>
      <c r="I186" s="117"/>
      <c r="J186" s="116"/>
    </row>
  </sheetData>
  <sheetProtection/>
  <mergeCells count="10">
    <mergeCell ref="B10:K10"/>
    <mergeCell ref="G1:J8"/>
    <mergeCell ref="G9:J9"/>
    <mergeCell ref="B11:K13"/>
    <mergeCell ref="B15:B17"/>
    <mergeCell ref="F15:F17"/>
    <mergeCell ref="G15:G17"/>
    <mergeCell ref="H15:H17"/>
    <mergeCell ref="I15:I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2021-02-08T08:25:45Z</cp:lastPrinted>
  <dcterms:created xsi:type="dcterms:W3CDTF">2009-02-03T11:21:42Z</dcterms:created>
  <dcterms:modified xsi:type="dcterms:W3CDTF">2021-04-27T10:09:07Z</dcterms:modified>
  <cp:category/>
  <cp:version/>
  <cp:contentType/>
  <cp:contentStatus/>
</cp:coreProperties>
</file>