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9440" windowHeight="7935"/>
  </bookViews>
  <sheets>
    <sheet name="2020" sheetId="1" r:id="rId1"/>
  </sheets>
  <calcPr calcId="145621"/>
</workbook>
</file>

<file path=xl/calcChain.xml><?xml version="1.0" encoding="utf-8"?>
<calcChain xmlns="http://schemas.openxmlformats.org/spreadsheetml/2006/main">
  <c r="E22" i="1" l="1"/>
  <c r="D22" i="1"/>
  <c r="D23" i="1"/>
  <c r="D25" i="1"/>
  <c r="C17" i="1"/>
  <c r="C14" i="1"/>
  <c r="C11" i="1"/>
  <c r="C9" i="1"/>
  <c r="C8" i="1"/>
  <c r="C7" i="1" s="1"/>
  <c r="C6" i="1" s="1"/>
  <c r="E6" i="1" l="1"/>
  <c r="E17" i="1"/>
  <c r="E14" i="1"/>
  <c r="E11" i="1"/>
  <c r="E9" i="1"/>
  <c r="E8" i="1" s="1"/>
  <c r="E7" i="1" l="1"/>
</calcChain>
</file>

<file path=xl/sharedStrings.xml><?xml version="1.0" encoding="utf-8"?>
<sst xmlns="http://schemas.openxmlformats.org/spreadsheetml/2006/main" count="47" uniqueCount="47">
  <si>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</si>
  <si>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</si>
  <si>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</si>
  <si>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</si>
  <si>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</si>
  <si>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</si>
  <si>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</si>
  <si>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</si>
  <si>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</si>
  <si>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</si>
  <si>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</si>
  <si>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</si>
  <si>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</si>
  <si>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</si>
  <si>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000 1 11 00000 00 0000 000</t>
  </si>
  <si>
    <t>000 2 00 00000 00 0000 000</t>
  </si>
  <si>
    <t>Налоги на совокупный доход всего, в том числе</t>
  </si>
  <si>
    <t>Единый налог, взимаемый в связи с применением упрощенной системы налогообложения</t>
  </si>
  <si>
    <t>Единый сельскохозяйственный налог</t>
  </si>
  <si>
    <t>000 1 05 00000 00 0000 000</t>
  </si>
  <si>
    <t>000 1 05 01000 00 0000 110</t>
  </si>
  <si>
    <t>000 1 05 03000 00 0000 110</t>
  </si>
  <si>
    <t>Налоги на имущество, в том числе</t>
  </si>
  <si>
    <t>000 1 06 06000 00 0000 110</t>
  </si>
  <si>
    <t>Налог на имущество физических лиц</t>
  </si>
  <si>
    <t>000 1 06 00000 00 0000 110</t>
  </si>
  <si>
    <t>000 1 06 01000 00 0000 110</t>
  </si>
  <si>
    <t>Земельный налог</t>
  </si>
  <si>
    <t xml:space="preserve"> 2020 год</t>
  </si>
  <si>
    <t>Доходы от продажи материальных и нематериальных активов</t>
  </si>
  <si>
    <t>000 1 14 00000 00 0000 000</t>
  </si>
  <si>
    <t xml:space="preserve"> ПОСТУПЛЕНИЯ ДОХОДОВ БЮДЖЕТА СЕЛЬСКОГО ПОСЕЛЕНИЯ "ПОСЕЛОК ДЕТЧИНО" ПО КОДАМ КЛАССИФИКАЦИИ ДОХОДОВ БЮДЖЕТОВ БЮДЖЕТНОЙ СИСТЕМЫ РОССИЙСКОЙ ФЕДЕРАЦИИ НА 2020 ГОД </t>
  </si>
  <si>
    <t>Штрафные санкции, возмещение ущерба</t>
  </si>
  <si>
    <t>000 1 16 00000 00 0000 000</t>
  </si>
  <si>
    <t>Поправки +,-</t>
  </si>
  <si>
    <t>Уточненный план</t>
  </si>
  <si>
    <t>Доходы от оказания платных услуг и компенсации затрат государства</t>
  </si>
  <si>
    <t>000 1 13 00000 00 0000 000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</si>
  <si>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</si>
  <si>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    000 2 19 00000 00 0000 000 </t>
  </si>
  <si>
    <t>БЕЗВОЗМЕЗДНЫЕ ПОСТУПЛЕНИЯ ОТ ДРУГИХ БЮДЖЕТОВ БЮДЖЕТНОЙ СИСТЕМЫ РОССИЙСКОЙ ФЕДЕРАЦИИ</t>
  </si>
  <si>
    <t xml:space="preserve">  ПРОЧИЕ БЕЗВОЗМЕЗДНЫЕ ПОСТУПЛЕНИЯ</t>
  </si>
  <si>
    <t>000 2 02 00000 00 0000 000</t>
  </si>
  <si>
    <t>000 2 07 00000 00 0000 000</t>
  </si>
  <si>
    <t xml:space="preserve"> БЕЗВОЗМЕЗДНЫЕ ПОСТУПЛЕНИЯ ОТ НЕГОСУДАРСТВЕННЫХ ОРГАНИЗАЦИЙ</t>
  </si>
  <si>
    <t>000 2 04 00000 00 0000 000</t>
  </si>
  <si>
    <t>Приложение   № 1                                                                    к решению поселкового Собрания сельского поселения "Поселок Детчино"О внесении изменений в решение поселкового Собрания № 82 от 20.12.2019г. "О бюджете сельского поселения "Поселок Детчино" на 2020 год и плановый  период 2021 и 2022 годов"  № 37 от 06.08.2020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</si>
</sst>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49" fontId="8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164" fontId="6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164" fontId="5" fillId="0" borderId="1" xfId="1" applyNumberFormat="1" applyFont="1" applyFill="1" applyBorder="1" applyAlignment="1">
      <alignment horizontal="right" wrapText="1"/>
    </xf>
    <xf numFmtId="164" fontId="5" fillId="0" borderId="1" xfId="1" applyNumberFormat="1" applyFont="1" applyBorder="1" applyAlignment="1">
      <alignment horizontal="right" wrapText="1"/>
    </xf>
    <xf numFmtId="49" fontId="8" fillId="0" borderId="3" xfId="0" applyNumberFormat="1" applyFont="1" applyFill="1" applyBorder="1" applyAlignment="1">
      <alignment horizontal="center"/>
    </xf>
    <xf numFmtId="0" fontId="5" fillId="0" borderId="2" xfId="0" applyFont="1" applyBorder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/>
    </xf>
    <xf numFmtId="2" fontId="3" fillId="0" borderId="1" xfId="0" applyNumberFormat="1" applyFont="1" applyBorder="1"/>
    <xf numFmtId="164" fontId="2" fillId="0" borderId="1" xfId="1" applyNumberFormat="1" applyFont="1" applyBorder="1" applyAlignment="1">
      <alignment horizontal="right" wrapText="1"/>
    </xf>
    <xf numFmtId="164" fontId="3" fillId="0" borderId="1" xfId="1" applyNumberFormat="1" applyFont="1" applyBorder="1" applyAlignment="1">
      <alignment horizontal="right" wrapText="1"/>
    </xf>
    <xf numFmtId="43" fontId="3" fillId="0" borderId="1" xfId="0" applyNumberFormat="1" applyFont="1" applyBorder="1" applyAlignment="1">
      <alignment horizontal="right" wrapText="1"/>
    </xf>
    <xf numFmtId="43" fontId="2" fillId="0" borderId="1" xfId="0" applyNumberFormat="1" applyFont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zoomScale="80" zoomScaleNormal="80" workbookViewId="0">
      <selection activeCell="B5" sqref="B5"/>
    </sheetView>
  </sheetViews>
  <sheetFormatPr defaultRowHeight="15" x14ac:dyDescent="0.25"/>
  <cols>
    <col min="1" max="1" width="54.42578125" customWidth="1"/>
    <col min="2" max="2" width="36.42578125" customWidth="1"/>
    <col min="3" max="3" width="20.140625" customWidth="1"/>
    <col min="4" max="4" width="20.42578125" customWidth="1"/>
    <col min="5" max="5" width="20.85546875" customWidth="1"/>
  </cols>
  <sheetData>
    <row r="1" spans="1:5" ht="78" customHeight="1" x14ac:dyDescent="0.25">
      <c r="A1" s="1"/>
      <c r="B1" s="29" t="s">
        <v>46</v>
      </c>
      <c r="C1" s="29"/>
      <c r="D1" s="30"/>
      <c r="E1" s="30"/>
    </row>
    <row r="2" spans="1:5" ht="21" customHeight="1" x14ac:dyDescent="0.25">
      <c r="A2" s="5"/>
      <c r="B2" s="5"/>
      <c r="C2" s="5"/>
      <c r="D2" s="19"/>
    </row>
    <row r="3" spans="1:5" ht="65.45" customHeight="1" x14ac:dyDescent="0.25">
      <c r="A3" s="28" t="s">
        <v>31</v>
      </c>
      <c r="B3" s="28"/>
      <c r="C3" s="28"/>
      <c r="D3" s="18"/>
    </row>
    <row r="4" spans="1:5" ht="21" customHeight="1" x14ac:dyDescent="0.25">
      <c r="C4" s="2" t="s">
        <v>6</v>
      </c>
      <c r="D4" s="2"/>
    </row>
    <row r="5" spans="1:5" ht="54" customHeight="1" x14ac:dyDescent="0.25">
      <c r="A5" s="6" t="s">
        <v>0</v>
      </c>
      <c r="B5" s="6" t="s">
        <v>10</v>
      </c>
      <c r="C5" s="6" t="s">
        <v>28</v>
      </c>
      <c r="D5" s="6" t="s">
        <v>34</v>
      </c>
      <c r="E5" s="20" t="s">
        <v>35</v>
      </c>
    </row>
    <row r="6" spans="1:5" ht="23.25" customHeight="1" x14ac:dyDescent="0.3">
      <c r="A6" s="7" t="s">
        <v>1</v>
      </c>
      <c r="B6" s="8"/>
      <c r="C6" s="9">
        <f>C7+C22+C26</f>
        <v>57181005.540000007</v>
      </c>
      <c r="D6" s="9"/>
      <c r="E6" s="9">
        <f>E7+E22+E26</f>
        <v>58494771.440000013</v>
      </c>
    </row>
    <row r="7" spans="1:5" ht="42.75" customHeight="1" x14ac:dyDescent="0.3">
      <c r="A7" s="10" t="s">
        <v>9</v>
      </c>
      <c r="B7" s="4" t="s">
        <v>11</v>
      </c>
      <c r="C7" s="11">
        <f>C8+C17</f>
        <v>24499707.760000002</v>
      </c>
      <c r="D7" s="11"/>
      <c r="E7" s="11">
        <f>E8+E17</f>
        <v>24499707.760000002</v>
      </c>
    </row>
    <row r="8" spans="1:5" ht="27.75" customHeight="1" x14ac:dyDescent="0.3">
      <c r="A8" s="10" t="s">
        <v>8</v>
      </c>
      <c r="B8" s="3"/>
      <c r="C8" s="12">
        <f>C9+C11+C14</f>
        <v>20719500.390000001</v>
      </c>
      <c r="D8" s="12"/>
      <c r="E8" s="12">
        <f>E9+E11+E14</f>
        <v>20719500.390000001</v>
      </c>
    </row>
    <row r="9" spans="1:5" ht="33.75" customHeight="1" x14ac:dyDescent="0.3">
      <c r="A9" s="10" t="s">
        <v>5</v>
      </c>
      <c r="B9" s="4" t="s">
        <v>12</v>
      </c>
      <c r="C9" s="12">
        <f>C10</f>
        <v>2650000</v>
      </c>
      <c r="D9" s="12"/>
      <c r="E9" s="12">
        <f>E10</f>
        <v>2650000</v>
      </c>
    </row>
    <row r="10" spans="1:5" ht="21" customHeight="1" x14ac:dyDescent="0.3">
      <c r="A10" s="13" t="s">
        <v>4</v>
      </c>
      <c r="B10" s="3" t="s">
        <v>13</v>
      </c>
      <c r="C10" s="14">
        <v>2650000</v>
      </c>
      <c r="D10" s="14"/>
      <c r="E10" s="14">
        <v>2650000</v>
      </c>
    </row>
    <row r="11" spans="1:5" ht="40.5" customHeight="1" x14ac:dyDescent="0.3">
      <c r="A11" s="10" t="s">
        <v>16</v>
      </c>
      <c r="B11" s="4" t="s">
        <v>19</v>
      </c>
      <c r="C11" s="12">
        <f>C12+C13</f>
        <v>5318500.3899999997</v>
      </c>
      <c r="D11" s="12"/>
      <c r="E11" s="12">
        <f>E12+E13</f>
        <v>5318500.3899999997</v>
      </c>
    </row>
    <row r="12" spans="1:5" ht="57.75" customHeight="1" x14ac:dyDescent="0.3">
      <c r="A12" s="13" t="s">
        <v>17</v>
      </c>
      <c r="B12" s="3" t="s">
        <v>20</v>
      </c>
      <c r="C12" s="15">
        <v>5317000</v>
      </c>
      <c r="D12" s="15"/>
      <c r="E12" s="15">
        <v>5317000</v>
      </c>
    </row>
    <row r="13" spans="1:5" ht="18.600000000000001" customHeight="1" x14ac:dyDescent="0.3">
      <c r="A13" s="13" t="s">
        <v>18</v>
      </c>
      <c r="B13" s="3" t="s">
        <v>21</v>
      </c>
      <c r="C13" s="15">
        <v>1500.39</v>
      </c>
      <c r="D13" s="15"/>
      <c r="E13" s="15">
        <v>1500.39</v>
      </c>
    </row>
    <row r="14" spans="1:5" ht="17.25" customHeight="1" x14ac:dyDescent="0.3">
      <c r="A14" s="10" t="s">
        <v>22</v>
      </c>
      <c r="B14" s="4" t="s">
        <v>25</v>
      </c>
      <c r="C14" s="12">
        <f>C15+C16</f>
        <v>12751000</v>
      </c>
      <c r="D14" s="12"/>
      <c r="E14" s="12">
        <f>E15+E16</f>
        <v>12751000</v>
      </c>
    </row>
    <row r="15" spans="1:5" ht="23.25" customHeight="1" x14ac:dyDescent="0.3">
      <c r="A15" s="13" t="s">
        <v>24</v>
      </c>
      <c r="B15" s="3" t="s">
        <v>26</v>
      </c>
      <c r="C15" s="15">
        <v>742000</v>
      </c>
      <c r="D15" s="15"/>
      <c r="E15" s="15">
        <v>742000</v>
      </c>
    </row>
    <row r="16" spans="1:5" ht="22.5" customHeight="1" x14ac:dyDescent="0.3">
      <c r="A16" s="13" t="s">
        <v>27</v>
      </c>
      <c r="B16" s="3" t="s">
        <v>23</v>
      </c>
      <c r="C16" s="15">
        <v>12009000</v>
      </c>
      <c r="D16" s="15"/>
      <c r="E16" s="15">
        <v>12009000</v>
      </c>
    </row>
    <row r="17" spans="1:5" ht="21.75" customHeight="1" x14ac:dyDescent="0.3">
      <c r="A17" s="10" t="s">
        <v>7</v>
      </c>
      <c r="B17" s="3"/>
      <c r="C17" s="12">
        <f>C18+C20+C21+C19</f>
        <v>3780207.37</v>
      </c>
      <c r="D17" s="12"/>
      <c r="E17" s="12">
        <f>E18+E20+E21+E19</f>
        <v>3780207.37</v>
      </c>
    </row>
    <row r="18" spans="1:5" ht="54.75" customHeight="1" x14ac:dyDescent="0.3">
      <c r="A18" s="13" t="s">
        <v>2</v>
      </c>
      <c r="B18" s="3" t="s">
        <v>14</v>
      </c>
      <c r="C18" s="15">
        <v>968379</v>
      </c>
      <c r="D18" s="15"/>
      <c r="E18" s="15">
        <v>968379</v>
      </c>
    </row>
    <row r="19" spans="1:5" ht="41.25" customHeight="1" x14ac:dyDescent="0.3">
      <c r="A19" s="13" t="s">
        <v>36</v>
      </c>
      <c r="B19" s="3" t="s">
        <v>37</v>
      </c>
      <c r="C19" s="21">
        <v>140</v>
      </c>
      <c r="D19" s="15"/>
      <c r="E19" s="21">
        <v>140</v>
      </c>
    </row>
    <row r="20" spans="1:5" ht="39" customHeight="1" x14ac:dyDescent="0.3">
      <c r="A20" s="13" t="s">
        <v>29</v>
      </c>
      <c r="B20" s="3" t="s">
        <v>30</v>
      </c>
      <c r="C20" s="15">
        <v>1600000</v>
      </c>
      <c r="D20" s="15"/>
      <c r="E20" s="15">
        <v>1600000</v>
      </c>
    </row>
    <row r="21" spans="1:5" ht="24" customHeight="1" x14ac:dyDescent="0.3">
      <c r="A21" s="17" t="s">
        <v>32</v>
      </c>
      <c r="B21" s="16" t="s">
        <v>33</v>
      </c>
      <c r="C21" s="15">
        <v>1211688.3700000001</v>
      </c>
      <c r="D21" s="15"/>
      <c r="E21" s="15">
        <v>1211688.3700000001</v>
      </c>
    </row>
    <row r="22" spans="1:5" ht="30.6" customHeight="1" x14ac:dyDescent="0.3">
      <c r="A22" s="10" t="s">
        <v>3</v>
      </c>
      <c r="B22" s="4" t="s">
        <v>15</v>
      </c>
      <c r="C22" s="20">
        <v>32681437.780000001</v>
      </c>
      <c r="D22" s="24">
        <f>D23+D24+D25</f>
        <v>1313765.9000000039</v>
      </c>
      <c r="E22" s="27">
        <f>E23+E24+E25</f>
        <v>33995203.680000007</v>
      </c>
    </row>
    <row r="23" spans="1:5" ht="57.75" customHeight="1" x14ac:dyDescent="0.3">
      <c r="A23" s="13" t="s">
        <v>40</v>
      </c>
      <c r="B23" s="3" t="s">
        <v>42</v>
      </c>
      <c r="C23" s="26">
        <v>32638548.239999998</v>
      </c>
      <c r="D23" s="25">
        <f>E23-C23</f>
        <v>1155000.0000000037</v>
      </c>
      <c r="E23" s="26">
        <v>33793548.240000002</v>
      </c>
    </row>
    <row r="24" spans="1:5" ht="57.75" customHeight="1" x14ac:dyDescent="0.3">
      <c r="A24" s="13" t="s">
        <v>44</v>
      </c>
      <c r="B24" s="3" t="s">
        <v>45</v>
      </c>
      <c r="C24" s="26">
        <v>0</v>
      </c>
      <c r="D24" s="25">
        <v>79513.600000000006</v>
      </c>
      <c r="E24" s="26">
        <v>79513.600000000006</v>
      </c>
    </row>
    <row r="25" spans="1:5" ht="39.75" customHeight="1" x14ac:dyDescent="0.3">
      <c r="A25" s="13" t="s">
        <v>41</v>
      </c>
      <c r="B25" s="3" t="s">
        <v>43</v>
      </c>
      <c r="C25" s="26">
        <v>42889.54</v>
      </c>
      <c r="D25" s="25">
        <f>E25-C25</f>
        <v>79252.299999999988</v>
      </c>
      <c r="E25" s="26">
        <v>122141.84</v>
      </c>
    </row>
    <row r="26" spans="1:5" ht="49.5" x14ac:dyDescent="0.25">
      <c r="A26" s="22" t="s">
        <v>38</v>
      </c>
      <c r="B26" s="22" t="s">
        <v>39</v>
      </c>
      <c r="C26" s="23">
        <v>-140</v>
      </c>
      <c r="D26" s="23"/>
      <c r="E26" s="23">
        <v>-140</v>
      </c>
    </row>
  </sheetData>
  <mergeCells count="2">
    <mergeCell ref="A3:C3"/>
    <mergeCell ref="B1:E1"/>
  </mergeCells>
  <printOptions horizontalCentered="1"/>
  <pageMargins left="0.43307086614173229" right="0.23622047244094491" top="0.74803149606299213" bottom="0.35433070866141736" header="0.51181102362204722" footer="0.31496062992125984"/>
  <pageSetup paperSize="9" scale="63" firstPageNumber="41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User</cp:lastModifiedBy>
  <cp:lastPrinted>2020-07-20T06:04:47Z</cp:lastPrinted>
  <dcterms:created xsi:type="dcterms:W3CDTF">2017-10-23T09:06:05Z</dcterms:created>
  <dcterms:modified xsi:type="dcterms:W3CDTF">2020-08-07T05:40:38Z</dcterms:modified>
</cp:coreProperties>
</file>