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9440" windowHeight="7935"/>
  </bookViews>
  <sheets>
    <sheet name="2020" sheetId="1" r:id="rId1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D6" i="1"/>
  <c r="D17" i="1"/>
  <c r="D21" i="1"/>
  <c r="D7" i="1"/>
  <c r="D22" i="1"/>
  <c r="D8" i="1"/>
  <c r="D11" i="1"/>
  <c r="D14" i="1"/>
  <c r="D9" i="1"/>
</calcChain>
</file>

<file path=xl/sharedStrings.xml><?xml version="1.0" encoding="utf-8"?>
<sst xmlns="http://schemas.openxmlformats.org/spreadsheetml/2006/main" count="45" uniqueCount="45">
  <si>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</si>
  <si>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</si>
  <si>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</si>
  <si>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</si>
  <si>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</si>
  <si>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</si>
  <si>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</si>
  <si>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</si>
  <si>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</si>
  <si>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</si>
  <si>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</si>
  <si>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</si>
  <si>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</si>
  <si>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</si>
  <si>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</si>
  <si>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</si>
  <si>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</si>
  <si>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</si>
  <si>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</si>
  <si>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</si>
  <si>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</si>
  <si>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</si>
  <si>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</si>
  <si>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</si>
  <si>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</si>
  <si>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</si>
  <si>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</si>
  <si>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</si>
  <si>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>Доходы от продажи материальных и нематериальных активов</t>
  </si>
  <si>
    <t>000 1 14 00000 00 0000 000</t>
  </si>
  <si>
    <t>Штрафные санкции, возмещение ущерба</t>
  </si>
  <si>
    <t>000 1 16 00000 00 0000 000</t>
  </si>
  <si>
    <t>Доходы от оказания платных услуг и компенсации затрат государства</t>
  </si>
  <si>
    <t>000 1 13 00000 00 0000 000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</si>
  <si>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</si>
  <si>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000 2 19 00000 00 0000 000 </t>
  </si>
  <si>
    <t>БЕЗВОЗМЕЗДНЫЕ ПОСТУПЛЕНИЯ ОТ ДРУГИХ БЮДЖЕТОВ БЮДЖЕТНОЙ СИСТЕМЫ РОССИЙСКОЙ ФЕДЕРАЦИИ</t>
  </si>
  <si>
    <t xml:space="preserve">  ПРОЧИЕ БЕЗВОЗМЕЗДНЫЕ ПОСТУПЛЕНИЯ</t>
  </si>
  <si>
    <t>000 2 02 00000 00 0000 000</t>
  </si>
  <si>
    <t>000 2 07 00000 00 0000 000</t>
  </si>
  <si>
    <t xml:space="preserve"> ИСПОЛНЕНИЕ ПОСТУПЛЕНИЯ ДОХОДОВ БЮДЖЕТА СЕЛЬСКОГО ПОСЕЛЕНИЯ "ПОСЕЛОК ДЕТЧИНО" ПО КОДАМ КЛАССИФИКАЦИИ ДОХОДОВ БЮДЖЕТОВ БЮДЖЕТНОЙ СИСТЕМЫ РОССИЙСКОЙ ФЕДЕРАЦИИ ЗА 1 КВАРТАЛ 2020 ГОДА </t>
  </si>
  <si>
    <t xml:space="preserve"> План на 2020 год</t>
  </si>
  <si>
    <t>Исполнено за 1 квартал 2020</t>
  </si>
  <si>
    <t>% исполнения</t>
  </si>
  <si>
    <t>Приложение   № 1                                                                    к решению поселкового Собрания сельского поселения "Поселок Детчино"Об исполнении бюджета сельского поселения "Поселок Детчино" за 1 квартал 2020 года"                                                        № 31    от  26.06.2020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</si>
</sst>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49" fontId="8" fillId="0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165" fontId="10" fillId="0" borderId="1" xfId="0" applyNumberFormat="1" applyFont="1" applyBorder="1"/>
    <xf numFmtId="2" fontId="3" fillId="0" borderId="1" xfId="0" applyNumberFormat="1" applyFont="1" applyBorder="1"/>
    <xf numFmtId="164" fontId="2" fillId="0" borderId="1" xfId="1" applyNumberFormat="1" applyFont="1" applyBorder="1" applyAlignment="1">
      <alignment horizontal="right" wrapText="1"/>
    </xf>
    <xf numFmtId="164" fontId="3" fillId="0" borderId="1" xfId="1" applyNumberFormat="1" applyFont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="80" zoomScaleNormal="80" workbookViewId="0">
      <selection activeCell="B8" sqref="B8"/>
    </sheetView>
  </sheetViews>
  <sheetFormatPr defaultRowHeight="15" x14ac:dyDescent="0.25"/>
  <cols>
    <col min="1" max="1" width="54.42578125" customWidth="1"/>
    <col min="2" max="2" width="36.42578125" customWidth="1"/>
    <col min="3" max="3" width="20.140625" customWidth="1"/>
    <col min="4" max="4" width="20.42578125" customWidth="1"/>
    <col min="5" max="5" width="20.85546875" customWidth="1"/>
  </cols>
  <sheetData>
    <row r="1" spans="1:5" ht="102" customHeight="1" x14ac:dyDescent="0.25">
      <c r="A1" s="1"/>
      <c r="B1" s="26" t="s">
        <v>44</v>
      </c>
      <c r="C1" s="26"/>
      <c r="D1" s="27"/>
      <c r="E1" s="27"/>
    </row>
    <row r="2" spans="1:5" ht="21" customHeight="1" x14ac:dyDescent="0.25">
      <c r="A2" s="5"/>
      <c r="B2" s="5"/>
      <c r="C2" s="5"/>
      <c r="D2" s="18"/>
    </row>
    <row r="3" spans="1:5" ht="65.45" customHeight="1" x14ac:dyDescent="0.25">
      <c r="A3" s="28" t="s">
        <v>40</v>
      </c>
      <c r="B3" s="28"/>
      <c r="C3" s="28"/>
      <c r="D3" s="27"/>
      <c r="E3" s="27"/>
    </row>
    <row r="4" spans="1:5" ht="21" customHeight="1" x14ac:dyDescent="0.25">
      <c r="C4" s="2" t="s">
        <v>6</v>
      </c>
      <c r="D4" s="2"/>
    </row>
    <row r="5" spans="1:5" ht="54" customHeight="1" x14ac:dyDescent="0.25">
      <c r="A5" s="6" t="s">
        <v>0</v>
      </c>
      <c r="B5" s="6" t="s">
        <v>10</v>
      </c>
      <c r="C5" s="6" t="s">
        <v>41</v>
      </c>
      <c r="D5" s="6" t="s">
        <v>42</v>
      </c>
      <c r="E5" s="19" t="s">
        <v>43</v>
      </c>
    </row>
    <row r="6" spans="1:5" ht="23.25" customHeight="1" x14ac:dyDescent="0.3">
      <c r="A6" s="7" t="s">
        <v>1</v>
      </c>
      <c r="B6" s="8"/>
      <c r="C6" s="9">
        <v>57181005.540000007</v>
      </c>
      <c r="D6" s="9">
        <f>D7+D22+D25</f>
        <v>7779142.2400000002</v>
      </c>
      <c r="E6" s="25">
        <f>D6/C6*100</f>
        <v>13.604416652935969</v>
      </c>
    </row>
    <row r="7" spans="1:5" ht="42.75" customHeight="1" x14ac:dyDescent="0.3">
      <c r="A7" s="10" t="s">
        <v>9</v>
      </c>
      <c r="B7" s="4" t="s">
        <v>11</v>
      </c>
      <c r="C7" s="11">
        <v>24499707.760000002</v>
      </c>
      <c r="D7" s="11">
        <f>D8+D17</f>
        <v>3709996.24</v>
      </c>
      <c r="E7" s="25">
        <f t="shared" ref="E7:E25" si="0">D7/C7*100</f>
        <v>15.143022424362176</v>
      </c>
    </row>
    <row r="8" spans="1:5" ht="27.75" customHeight="1" x14ac:dyDescent="0.3">
      <c r="A8" s="10" t="s">
        <v>8</v>
      </c>
      <c r="B8" s="3"/>
      <c r="C8" s="12">
        <v>20719500.390000001</v>
      </c>
      <c r="D8" s="12">
        <f>D9+D11+D14</f>
        <v>3521874.37</v>
      </c>
      <c r="E8" s="25">
        <f t="shared" si="0"/>
        <v>16.997873036068896</v>
      </c>
    </row>
    <row r="9" spans="1:5" ht="33.75" customHeight="1" x14ac:dyDescent="0.3">
      <c r="A9" s="10" t="s">
        <v>5</v>
      </c>
      <c r="B9" s="4" t="s">
        <v>12</v>
      </c>
      <c r="C9" s="12">
        <v>2650000</v>
      </c>
      <c r="D9" s="12">
        <f>D10</f>
        <v>558934.21</v>
      </c>
      <c r="E9" s="25">
        <f t="shared" si="0"/>
        <v>21.091856981132075</v>
      </c>
    </row>
    <row r="10" spans="1:5" ht="21" customHeight="1" x14ac:dyDescent="0.3">
      <c r="A10" s="13" t="s">
        <v>4</v>
      </c>
      <c r="B10" s="3" t="s">
        <v>13</v>
      </c>
      <c r="C10" s="14">
        <v>2650000</v>
      </c>
      <c r="D10" s="14">
        <v>558934.21</v>
      </c>
      <c r="E10" s="25">
        <f t="shared" si="0"/>
        <v>21.091856981132075</v>
      </c>
    </row>
    <row r="11" spans="1:5" ht="40.5" customHeight="1" x14ac:dyDescent="0.3">
      <c r="A11" s="10" t="s">
        <v>16</v>
      </c>
      <c r="B11" s="4" t="s">
        <v>19</v>
      </c>
      <c r="C11" s="12">
        <v>5318500.3899999997</v>
      </c>
      <c r="D11" s="12">
        <f>D12+D13</f>
        <v>398267.39</v>
      </c>
      <c r="E11" s="25">
        <f t="shared" si="0"/>
        <v>7.4883399604300873</v>
      </c>
    </row>
    <row r="12" spans="1:5" ht="57.75" customHeight="1" x14ac:dyDescent="0.3">
      <c r="A12" s="13" t="s">
        <v>17</v>
      </c>
      <c r="B12" s="3" t="s">
        <v>20</v>
      </c>
      <c r="C12" s="15">
        <v>5317000</v>
      </c>
      <c r="D12" s="15">
        <v>398267.39</v>
      </c>
      <c r="E12" s="25">
        <f t="shared" si="0"/>
        <v>7.4904530750423177</v>
      </c>
    </row>
    <row r="13" spans="1:5" ht="18.600000000000001" customHeight="1" x14ac:dyDescent="0.3">
      <c r="A13" s="13" t="s">
        <v>18</v>
      </c>
      <c r="B13" s="3" t="s">
        <v>21</v>
      </c>
      <c r="C13" s="15">
        <v>1500.39</v>
      </c>
      <c r="D13" s="15">
        <v>0</v>
      </c>
      <c r="E13" s="25">
        <f t="shared" si="0"/>
        <v>0</v>
      </c>
    </row>
    <row r="14" spans="1:5" ht="24" customHeight="1" x14ac:dyDescent="0.3">
      <c r="A14" s="10" t="s">
        <v>22</v>
      </c>
      <c r="B14" s="4" t="s">
        <v>25</v>
      </c>
      <c r="C14" s="12">
        <v>12751000</v>
      </c>
      <c r="D14" s="12">
        <f>D15+D16</f>
        <v>2564672.77</v>
      </c>
      <c r="E14" s="25">
        <f t="shared" si="0"/>
        <v>20.113503019371031</v>
      </c>
    </row>
    <row r="15" spans="1:5" ht="23.25" customHeight="1" x14ac:dyDescent="0.3">
      <c r="A15" s="13" t="s">
        <v>24</v>
      </c>
      <c r="B15" s="3" t="s">
        <v>26</v>
      </c>
      <c r="C15" s="15">
        <v>742000</v>
      </c>
      <c r="D15" s="15">
        <v>42046.48</v>
      </c>
      <c r="E15" s="25">
        <f t="shared" si="0"/>
        <v>5.6666415094339628</v>
      </c>
    </row>
    <row r="16" spans="1:5" ht="22.5" customHeight="1" x14ac:dyDescent="0.3">
      <c r="A16" s="13" t="s">
        <v>27</v>
      </c>
      <c r="B16" s="3" t="s">
        <v>23</v>
      </c>
      <c r="C16" s="15">
        <v>12009000</v>
      </c>
      <c r="D16" s="15">
        <v>2522626.29</v>
      </c>
      <c r="E16" s="25">
        <f t="shared" si="0"/>
        <v>21.006131151636271</v>
      </c>
    </row>
    <row r="17" spans="1:5" ht="21.75" customHeight="1" x14ac:dyDescent="0.3">
      <c r="A17" s="10" t="s">
        <v>7</v>
      </c>
      <c r="B17" s="3"/>
      <c r="C17" s="12">
        <v>3780207.37</v>
      </c>
      <c r="D17" s="12">
        <f>D18+D19+D20+D21</f>
        <v>188121.87</v>
      </c>
      <c r="E17" s="25">
        <f t="shared" si="0"/>
        <v>4.9764960380996239</v>
      </c>
    </row>
    <row r="18" spans="1:5" ht="54.75" customHeight="1" x14ac:dyDescent="0.3">
      <c r="A18" s="13" t="s">
        <v>2</v>
      </c>
      <c r="B18" s="3" t="s">
        <v>14</v>
      </c>
      <c r="C18" s="15">
        <v>968379</v>
      </c>
      <c r="D18" s="15">
        <v>187121.87</v>
      </c>
      <c r="E18" s="25">
        <f t="shared" si="0"/>
        <v>19.323206100090975</v>
      </c>
    </row>
    <row r="19" spans="1:5" ht="41.25" customHeight="1" x14ac:dyDescent="0.3">
      <c r="A19" s="13" t="s">
        <v>32</v>
      </c>
      <c r="B19" s="3" t="s">
        <v>33</v>
      </c>
      <c r="C19" s="15">
        <v>140</v>
      </c>
      <c r="D19" s="15">
        <v>1000</v>
      </c>
      <c r="E19" s="25">
        <f t="shared" si="0"/>
        <v>714.28571428571433</v>
      </c>
    </row>
    <row r="20" spans="1:5" ht="39" customHeight="1" x14ac:dyDescent="0.3">
      <c r="A20" s="13" t="s">
        <v>28</v>
      </c>
      <c r="B20" s="3" t="s">
        <v>29</v>
      </c>
      <c r="C20" s="15">
        <v>1600000</v>
      </c>
      <c r="D20" s="15">
        <v>0</v>
      </c>
      <c r="E20" s="25">
        <f t="shared" si="0"/>
        <v>0</v>
      </c>
    </row>
    <row r="21" spans="1:5" ht="24" customHeight="1" x14ac:dyDescent="0.3">
      <c r="A21" s="17" t="s">
        <v>30</v>
      </c>
      <c r="B21" s="16" t="s">
        <v>31</v>
      </c>
      <c r="C21" s="15">
        <v>1211688.3700000001</v>
      </c>
      <c r="D21" s="15">
        <f>-D191000</f>
        <v>0</v>
      </c>
      <c r="E21" s="25">
        <f t="shared" si="0"/>
        <v>0</v>
      </c>
    </row>
    <row r="22" spans="1:5" ht="30.6" customHeight="1" x14ac:dyDescent="0.3">
      <c r="A22" s="10" t="s">
        <v>3</v>
      </c>
      <c r="B22" s="4" t="s">
        <v>15</v>
      </c>
      <c r="C22" s="12">
        <v>32681437.780000001</v>
      </c>
      <c r="D22" s="23">
        <f>D23</f>
        <v>4069286</v>
      </c>
      <c r="E22" s="25">
        <f t="shared" si="0"/>
        <v>12.45136773783641</v>
      </c>
    </row>
    <row r="23" spans="1:5" ht="57.75" customHeight="1" x14ac:dyDescent="0.3">
      <c r="A23" s="13" t="s">
        <v>36</v>
      </c>
      <c r="B23" s="3" t="s">
        <v>38</v>
      </c>
      <c r="C23" s="15">
        <v>32638548.239999998</v>
      </c>
      <c r="D23" s="24">
        <v>4069286</v>
      </c>
      <c r="E23" s="25">
        <f t="shared" si="0"/>
        <v>12.467729784049979</v>
      </c>
    </row>
    <row r="24" spans="1:5" ht="39.75" customHeight="1" x14ac:dyDescent="0.3">
      <c r="A24" s="13" t="s">
        <v>37</v>
      </c>
      <c r="B24" s="3" t="s">
        <v>39</v>
      </c>
      <c r="C24" s="15">
        <v>42889.54</v>
      </c>
      <c r="D24" s="24">
        <v>0</v>
      </c>
      <c r="E24" s="25">
        <f t="shared" si="0"/>
        <v>0</v>
      </c>
    </row>
    <row r="25" spans="1:5" ht="49.5" x14ac:dyDescent="0.3">
      <c r="A25" s="20" t="s">
        <v>34</v>
      </c>
      <c r="B25" s="20" t="s">
        <v>35</v>
      </c>
      <c r="C25" s="21">
        <v>-140</v>
      </c>
      <c r="D25" s="22">
        <v>-140</v>
      </c>
      <c r="E25" s="25">
        <f t="shared" si="0"/>
        <v>100</v>
      </c>
    </row>
  </sheetData>
  <mergeCells count="2">
    <mergeCell ref="B1:E1"/>
    <mergeCell ref="A3:E3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63" firstPageNumber="41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2020-06-23T09:16:53Z</cp:lastPrinted>
  <dcterms:created xsi:type="dcterms:W3CDTF">2017-10-23T09:06:05Z</dcterms:created>
  <dcterms:modified xsi:type="dcterms:W3CDTF">2020-06-29T05:18:49Z</dcterms:modified>
</cp:coreProperties>
</file>