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787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4" i="1"/>
  <c r="E15" i="1"/>
  <c r="E16" i="1"/>
  <c r="E17" i="1"/>
  <c r="E18" i="1"/>
  <c r="E21" i="1"/>
  <c r="E22" i="1"/>
  <c r="E23" i="1"/>
  <c r="E24" i="1"/>
  <c r="E25" i="1"/>
  <c r="E6" i="1"/>
  <c r="D17" i="1"/>
  <c r="D14" i="1"/>
  <c r="D11" i="1"/>
  <c r="D9" i="1"/>
  <c r="D8" i="1" s="1"/>
  <c r="D7" i="1" l="1"/>
  <c r="D6" i="1" s="1"/>
</calcChain>
</file>

<file path=xl/sharedStrings.xml><?xml version="1.0" encoding="utf-8"?>
<sst xmlns="http://schemas.openxmlformats.org/spreadsheetml/2006/main" count="44" uniqueCount="44">
  <si>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</si>
  <si>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</si>
  <si>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</si>
  <si>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</si>
  <si>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</si>
  <si>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</si>
  <si>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</si>
  <si>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</si>
  <si>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</si>
  <si>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</si>
  <si>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</si>
  <si>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</si>
  <si>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</si>
  <si>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</si>
  <si>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</si>
  <si>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</si>
  <si>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</si>
  <si>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</si>
  <si>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</si>
  <si>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</si>
  <si>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</si>
  <si>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</si>
  <si>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</si>
  <si>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</si>
  <si>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</si>
  <si>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</si>
  <si>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</si>
  <si>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</si>
  <si>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</si>
  <si>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</si>
  <si>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</si>
  <si>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</si>
  <si>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</si>
  <si>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</si>
  <si>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</si>
  <si>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</si>
  <si>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ЗА 2 КВАРТАЛ 2019 ГОДА </t>
  </si>
  <si>
    <t>% исполнения</t>
  </si>
  <si>
    <t>Исполнено за  2 квартал 2019 года</t>
  </si>
  <si>
    <t>Доходы от оказания платных услуг и компенсации затрат государства</t>
  </si>
  <si>
    <t>000 1 13 00000 00 0000 000</t>
  </si>
  <si>
    <t xml:space="preserve">Прочие неналоговые доходы </t>
  </si>
  <si>
    <t>000 1 17 00000 00 0000 000</t>
  </si>
  <si>
    <t>Приложение   № 1                                                                    к решению Поселкового Собрания сельского поселения "Поселок Детчино"  «Об исполнении   бюджета сельского поселения «Поселок Детчино» за 2 квартал 2019 года»                                                          от "  01 "   августа 2019 года 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</si>
</sst>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8" bestFit="1" customWidth="1"/>
    <col min="5" max="5" width="20.28515625" customWidth="1"/>
  </cols>
  <sheetData>
    <row r="1" spans="1:5" ht="136.5" customHeight="1" x14ac:dyDescent="0.25">
      <c r="A1" s="1"/>
      <c r="C1" s="30" t="s">
        <v>43</v>
      </c>
      <c r="D1" s="29"/>
      <c r="E1" s="29"/>
    </row>
    <row r="2" spans="1:5" ht="17.25" customHeight="1" x14ac:dyDescent="0.25">
      <c r="A2" s="5"/>
      <c r="B2" s="5"/>
      <c r="C2" s="5"/>
    </row>
    <row r="3" spans="1:5" ht="65.45" customHeight="1" x14ac:dyDescent="0.25">
      <c r="A3" s="28" t="s">
        <v>36</v>
      </c>
      <c r="B3" s="28"/>
      <c r="C3" s="28"/>
      <c r="D3" s="29"/>
      <c r="E3" s="29"/>
    </row>
    <row r="4" spans="1:5" ht="21" customHeight="1" x14ac:dyDescent="0.25">
      <c r="C4" s="2"/>
      <c r="E4" s="2" t="s">
        <v>6</v>
      </c>
    </row>
    <row r="5" spans="1:5" ht="54" customHeight="1" x14ac:dyDescent="0.25">
      <c r="A5" s="13" t="s">
        <v>0</v>
      </c>
      <c r="B5" s="13" t="s">
        <v>10</v>
      </c>
      <c r="C5" s="13" t="s">
        <v>28</v>
      </c>
      <c r="D5" s="14" t="s">
        <v>38</v>
      </c>
      <c r="E5" s="14" t="s">
        <v>37</v>
      </c>
    </row>
    <row r="6" spans="1:5" ht="23.25" customHeight="1" x14ac:dyDescent="0.3">
      <c r="A6" s="15" t="s">
        <v>1</v>
      </c>
      <c r="B6" s="16"/>
      <c r="C6" s="7">
        <v>43511409.560000002</v>
      </c>
      <c r="D6" s="20">
        <f>D7+D24+D25</f>
        <v>16523428.430000002</v>
      </c>
      <c r="E6" s="27">
        <f>D6/C6*100</f>
        <v>37.974932545485665</v>
      </c>
    </row>
    <row r="7" spans="1:5" ht="43.5" customHeight="1" x14ac:dyDescent="0.3">
      <c r="A7" s="17" t="s">
        <v>9</v>
      </c>
      <c r="B7" s="4" t="s">
        <v>11</v>
      </c>
      <c r="C7" s="8">
        <v>21464539.07</v>
      </c>
      <c r="D7" s="12">
        <f>D8+D17</f>
        <v>9802617.2600000016</v>
      </c>
      <c r="E7" s="27">
        <f t="shared" ref="E7:E25" si="0">D7/C7*100</f>
        <v>45.668892437111161</v>
      </c>
    </row>
    <row r="8" spans="1:5" ht="22.9" customHeight="1" x14ac:dyDescent="0.3">
      <c r="A8" s="17" t="s">
        <v>8</v>
      </c>
      <c r="B8" s="3"/>
      <c r="C8" s="9">
        <v>17614539.07</v>
      </c>
      <c r="D8" s="12">
        <f>D9+D11+D14</f>
        <v>7292052.3000000007</v>
      </c>
      <c r="E8" s="27">
        <f t="shared" si="0"/>
        <v>41.397917203631948</v>
      </c>
    </row>
    <row r="9" spans="1:5" ht="36" customHeight="1" x14ac:dyDescent="0.3">
      <c r="A9" s="17" t="s">
        <v>5</v>
      </c>
      <c r="B9" s="4" t="s">
        <v>12</v>
      </c>
      <c r="C9" s="9">
        <v>2405000</v>
      </c>
      <c r="D9" s="6">
        <f>D10</f>
        <v>1041885.89</v>
      </c>
      <c r="E9" s="27">
        <f t="shared" si="0"/>
        <v>43.321658627858625</v>
      </c>
    </row>
    <row r="10" spans="1:5" ht="21" customHeight="1" x14ac:dyDescent="0.3">
      <c r="A10" s="18" t="s">
        <v>4</v>
      </c>
      <c r="B10" s="3" t="s">
        <v>13</v>
      </c>
      <c r="C10" s="10">
        <v>2405000</v>
      </c>
      <c r="D10" s="6">
        <v>1041885.89</v>
      </c>
      <c r="E10" s="27">
        <f t="shared" si="0"/>
        <v>43.321658627858625</v>
      </c>
    </row>
    <row r="11" spans="1:5" ht="40.5" customHeight="1" x14ac:dyDescent="0.3">
      <c r="A11" s="17" t="s">
        <v>16</v>
      </c>
      <c r="B11" s="4" t="s">
        <v>19</v>
      </c>
      <c r="C11" s="9">
        <v>4072000</v>
      </c>
      <c r="D11" s="6">
        <f>D12</f>
        <v>2319027.64</v>
      </c>
      <c r="E11" s="27">
        <f t="shared" si="0"/>
        <v>56.950580550098238</v>
      </c>
    </row>
    <row r="12" spans="1:5" ht="56.25" x14ac:dyDescent="0.3">
      <c r="A12" s="18" t="s">
        <v>17</v>
      </c>
      <c r="B12" s="3" t="s">
        <v>20</v>
      </c>
      <c r="C12" s="11">
        <v>4072000</v>
      </c>
      <c r="D12" s="6">
        <v>2319027.64</v>
      </c>
      <c r="E12" s="27">
        <f t="shared" si="0"/>
        <v>56.950580550098238</v>
      </c>
    </row>
    <row r="13" spans="1:5" ht="18.600000000000001" customHeight="1" x14ac:dyDescent="0.3">
      <c r="A13" s="18" t="s">
        <v>18</v>
      </c>
      <c r="B13" s="3" t="s">
        <v>21</v>
      </c>
      <c r="C13" s="11">
        <v>0</v>
      </c>
      <c r="D13" s="6"/>
      <c r="E13" s="27"/>
    </row>
    <row r="14" spans="1:5" ht="43.5" customHeight="1" x14ac:dyDescent="0.3">
      <c r="A14" s="17" t="s">
        <v>22</v>
      </c>
      <c r="B14" s="4" t="s">
        <v>25</v>
      </c>
      <c r="C14" s="9">
        <v>11137539.07</v>
      </c>
      <c r="D14" s="12">
        <f>D15+D16</f>
        <v>3931138.77</v>
      </c>
      <c r="E14" s="27">
        <f t="shared" si="0"/>
        <v>35.296296114362363</v>
      </c>
    </row>
    <row r="15" spans="1:5" ht="23.25" customHeight="1" x14ac:dyDescent="0.3">
      <c r="A15" s="18" t="s">
        <v>24</v>
      </c>
      <c r="B15" s="3" t="s">
        <v>26</v>
      </c>
      <c r="C15" s="11">
        <v>737539.07</v>
      </c>
      <c r="D15" s="6">
        <v>94510.720000000001</v>
      </c>
      <c r="E15" s="27">
        <f t="shared" si="0"/>
        <v>12.814334025721513</v>
      </c>
    </row>
    <row r="16" spans="1:5" ht="20.25" customHeight="1" x14ac:dyDescent="0.3">
      <c r="A16" s="18" t="s">
        <v>27</v>
      </c>
      <c r="B16" s="3" t="s">
        <v>23</v>
      </c>
      <c r="C16" s="11">
        <v>10400000</v>
      </c>
      <c r="D16" s="6">
        <v>3836628.05</v>
      </c>
      <c r="E16" s="27">
        <f t="shared" si="0"/>
        <v>36.89065432692307</v>
      </c>
    </row>
    <row r="17" spans="1:5" ht="20.45" customHeight="1" x14ac:dyDescent="0.3">
      <c r="A17" s="17" t="s">
        <v>7</v>
      </c>
      <c r="B17" s="3"/>
      <c r="C17" s="9">
        <v>3850000</v>
      </c>
      <c r="D17" s="25">
        <f>D18+D19+D20+D21</f>
        <v>2510564.96</v>
      </c>
      <c r="E17" s="27">
        <f t="shared" si="0"/>
        <v>65.209479480519477</v>
      </c>
    </row>
    <row r="18" spans="1:5" ht="54" customHeight="1" x14ac:dyDescent="0.3">
      <c r="A18" s="18" t="s">
        <v>2</v>
      </c>
      <c r="B18" s="3" t="s">
        <v>14</v>
      </c>
      <c r="C18" s="11">
        <v>1350000</v>
      </c>
      <c r="D18" s="6">
        <v>595684.96</v>
      </c>
      <c r="E18" s="27">
        <f t="shared" si="0"/>
        <v>44.124811851851845</v>
      </c>
    </row>
    <row r="19" spans="1:5" ht="35.25" customHeight="1" x14ac:dyDescent="0.3">
      <c r="A19" s="18" t="s">
        <v>39</v>
      </c>
      <c r="B19" s="3" t="s">
        <v>40</v>
      </c>
      <c r="C19" s="26">
        <v>0</v>
      </c>
      <c r="D19" s="25">
        <v>5380</v>
      </c>
      <c r="E19" s="27"/>
    </row>
    <row r="20" spans="1:5" ht="18" customHeight="1" x14ac:dyDescent="0.3">
      <c r="A20" s="18" t="s">
        <v>41</v>
      </c>
      <c r="B20" s="3" t="s">
        <v>42</v>
      </c>
      <c r="C20" s="26">
        <v>0</v>
      </c>
      <c r="D20" s="25">
        <v>23000</v>
      </c>
      <c r="E20" s="27"/>
    </row>
    <row r="21" spans="1:5" ht="53.25" customHeight="1" x14ac:dyDescent="0.3">
      <c r="A21" s="17" t="s">
        <v>29</v>
      </c>
      <c r="B21" s="3"/>
      <c r="C21" s="9">
        <v>2500000</v>
      </c>
      <c r="D21" s="25">
        <v>1886500</v>
      </c>
      <c r="E21" s="27">
        <f t="shared" si="0"/>
        <v>75.460000000000008</v>
      </c>
    </row>
    <row r="22" spans="1:5" ht="53.25" customHeight="1" x14ac:dyDescent="0.3">
      <c r="A22" s="18" t="s">
        <v>30</v>
      </c>
      <c r="B22" s="3" t="s">
        <v>32</v>
      </c>
      <c r="C22" s="11">
        <v>2000000</v>
      </c>
      <c r="D22" s="25">
        <v>1886500</v>
      </c>
      <c r="E22" s="27">
        <f t="shared" si="0"/>
        <v>94.325000000000003</v>
      </c>
    </row>
    <row r="23" spans="1:5" ht="38.450000000000003" customHeight="1" x14ac:dyDescent="0.3">
      <c r="A23" s="18" t="s">
        <v>31</v>
      </c>
      <c r="B23" s="3" t="s">
        <v>33</v>
      </c>
      <c r="C23" s="11">
        <v>500000</v>
      </c>
      <c r="D23" s="6">
        <v>0</v>
      </c>
      <c r="E23" s="27">
        <f t="shared" si="0"/>
        <v>0</v>
      </c>
    </row>
    <row r="24" spans="1:5" ht="37.5" customHeight="1" x14ac:dyDescent="0.3">
      <c r="A24" s="18" t="s">
        <v>3</v>
      </c>
      <c r="B24" s="4" t="s">
        <v>15</v>
      </c>
      <c r="C24" s="9">
        <v>22120532.32</v>
      </c>
      <c r="D24" s="19">
        <v>6794473</v>
      </c>
      <c r="E24" s="27">
        <f t="shared" si="0"/>
        <v>30.715684874621495</v>
      </c>
    </row>
    <row r="25" spans="1:5" ht="66" x14ac:dyDescent="0.3">
      <c r="A25" s="21" t="s">
        <v>34</v>
      </c>
      <c r="B25" s="23" t="s">
        <v>35</v>
      </c>
      <c r="C25" s="24">
        <v>-73661.83</v>
      </c>
      <c r="D25" s="22">
        <v>-73661.83</v>
      </c>
      <c r="E25" s="27">
        <f t="shared" si="0"/>
        <v>100</v>
      </c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0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2019-08-02T11:24:11Z</cp:lastPrinted>
  <dcterms:created xsi:type="dcterms:W3CDTF">2017-10-23T09:06:05Z</dcterms:created>
  <dcterms:modified xsi:type="dcterms:W3CDTF">2019-08-02T11:24:12Z</dcterms:modified>
</cp:coreProperties>
</file>