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9440" windowHeight="781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E9" i="1" l="1"/>
  <c r="E17" i="1"/>
  <c r="D7" i="1"/>
  <c r="D17" i="1"/>
  <c r="D29" i="1"/>
  <c r="D22" i="1" s="1"/>
  <c r="D6" i="1" s="1"/>
  <c r="D32" i="1"/>
  <c r="E18" i="1"/>
  <c r="E11" i="1"/>
  <c r="D11" i="1"/>
  <c r="E13" i="1"/>
  <c r="E22" i="1" l="1"/>
  <c r="E6" i="1" s="1"/>
  <c r="C7" i="1"/>
  <c r="D8" i="1"/>
  <c r="E12" i="1"/>
  <c r="E8" i="1"/>
  <c r="E7" i="1" s="1"/>
  <c r="E10" i="1"/>
</calcChain>
</file>

<file path=xl/sharedStrings.xml><?xml version="1.0" encoding="utf-8"?>
<sst xmlns="http://schemas.openxmlformats.org/spreadsheetml/2006/main" count="60" uniqueCount="60">
  <si>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</si>
  <si>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</si>
  <si>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</si>
  <si>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</si>
  <si>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</si>
  <si>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</si>
  <si>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</si>
  <si>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</si>
  <si>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</si>
  <si>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</si>
  <si>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</si>
  <si>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</si>
  <si>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</si>
  <si>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</si>
  <si>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</si>
  <si>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</si>
  <si>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</si>
  <si>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</si>
  <si>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</si>
  <si>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</si>
  <si>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</si>
  <si>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</si>
  <si>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</si>
  <si>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</si>
  <si>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</si>
  <si>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</si>
  <si>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</si>
  <si>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</si>
  <si>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2019 год</t>
  </si>
  <si>
    <t>Прочие доходы от продажи материальных и нематериальных активов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</si>
  <si>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</si>
  <si>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</si>
  <si>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</si>
  <si>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</si>
  <si>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2019 ГОД </t>
  </si>
  <si>
    <t>поправки +,-</t>
  </si>
  <si>
    <t xml:space="preserve"> уточненый план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</si>
  <si>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</si>
  <si>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</si>
  <si>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Дотации бюджетам сельских поселений на выравнивание бюджетной обеспеченности</t>
  </si>
  <si>
    <t>000 2 0215001100000150</t>
  </si>
  <si>
    <t xml:space="preserve">        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</si>
  <si>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000 2 0229999100230150</t>
  </si>
  <si>
    <t xml:space="preserve">        Прочие субсидии бюджетам на реализацию проектов развития общественной инфраструктуры муниципальных образований, основанных на местных инициативах</t>
  </si>
  <si>
    <t>Прочие субсидии местным бюджетам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</si>
  <si>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 xml:space="preserve">      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</si>
  <si>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 xml:space="preserve">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</si>
  <si>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</si>
  <si>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</si>
  <si>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 xml:space="preserve">        Прочие межбюджетные трансферты, передаваемые бюджетам сельских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</si>
  <si>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ПРОЧИЕ БЕЗВОЗМЕЗДНЫЕ ПОСТУПЛЕНИЯ</t>
  </si>
  <si>
    <t>000 2 0229999100258150</t>
  </si>
  <si>
    <t>000 2 0229999100273150</t>
  </si>
  <si>
    <t>000 2 0229999100299150</t>
  </si>
  <si>
    <t>000 2 0235118100000150</t>
  </si>
  <si>
    <t>000 2 0240014100000150</t>
  </si>
  <si>
    <t>000 2 0249999100440150</t>
  </si>
  <si>
    <t>000 2 0249999109000150</t>
  </si>
  <si>
    <t>000 2 0700000000000000</t>
  </si>
  <si>
    <t>Приложение   № 1                                                                    к решению Поселкового Собрания сельского поселения "Поселок Детчино" 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от "27" ноября 2019 года 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</si>
</sst>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2">
      <alignment horizontal="left" vertical="top" wrapText="1"/>
    </xf>
    <xf numFmtId="4" fontId="12" fillId="2" borderId="2">
      <alignment horizontal="right" vertical="top" shrinkToFit="1"/>
    </xf>
    <xf numFmtId="1" fontId="11" fillId="0" borderId="2">
      <alignment horizontal="center" vertical="top" shrinkToFit="1"/>
    </xf>
  </cellStyleXfs>
  <cellXfs count="37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11" fillId="0" borderId="2" xfId="2" applyNumberFormat="1" applyProtection="1">
      <alignment horizontal="left" vertical="top" wrapText="1"/>
    </xf>
    <xf numFmtId="1" fontId="11" fillId="0" borderId="2" xfId="4" applyNumberFormat="1" applyProtection="1">
      <alignment horizontal="center" vertical="top" shrinkToFit="1"/>
    </xf>
    <xf numFmtId="1" fontId="11" fillId="0" borderId="2" xfId="4" applyNumberFormat="1" applyAlignment="1" applyProtection="1">
      <alignment horizontal="center" vertical="center" shrinkToFit="1"/>
    </xf>
    <xf numFmtId="4" fontId="4" fillId="3" borderId="1" xfId="1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wrapText="1"/>
    </xf>
    <xf numFmtId="4" fontId="13" fillId="3" borderId="2" xfId="3" applyNumberFormat="1" applyFont="1" applyFill="1" applyAlignment="1" applyProtection="1">
      <alignment horizontal="right" shrinkToFit="1"/>
    </xf>
    <xf numFmtId="0" fontId="4" fillId="0" borderId="1" xfId="0" applyFont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</cellXfs>
  <cellStyles count="5">
    <cellStyle name="xl23" xfId="4"/>
    <cellStyle name="xl44" xfId="2"/>
    <cellStyle name="xl45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80" zoomScaleNormal="80" workbookViewId="0">
      <selection activeCell="B1" sqref="B1"/>
    </sheetView>
  </sheetViews>
  <sheetFormatPr defaultRowHeight="15" x14ac:dyDescent="0.25"/>
  <cols>
    <col min="1" max="1" width="43.42578125" customWidth="1"/>
    <col min="2" max="2" width="35.28515625" customWidth="1"/>
    <col min="3" max="3" width="21" customWidth="1"/>
    <col min="4" max="4" width="16.42578125" bestFit="1" customWidth="1"/>
    <col min="5" max="5" width="20.28515625" customWidth="1"/>
  </cols>
  <sheetData>
    <row r="1" spans="1:5" ht="136.5" customHeight="1" x14ac:dyDescent="0.25">
      <c r="A1" s="1"/>
      <c r="C1" s="36" t="s">
        <v>59</v>
      </c>
      <c r="D1" s="35"/>
      <c r="E1" s="35"/>
    </row>
    <row r="2" spans="1:5" ht="17.25" customHeight="1" x14ac:dyDescent="0.25">
      <c r="A2" s="5"/>
      <c r="B2" s="5"/>
      <c r="C2" s="5"/>
    </row>
    <row r="3" spans="1:5" ht="65.45" customHeight="1" x14ac:dyDescent="0.25">
      <c r="A3" s="34" t="s">
        <v>34</v>
      </c>
      <c r="B3" s="34"/>
      <c r="C3" s="34"/>
      <c r="D3" s="35"/>
      <c r="E3" s="35"/>
    </row>
    <row r="4" spans="1:5" ht="21" customHeight="1" x14ac:dyDescent="0.25">
      <c r="C4" s="2"/>
      <c r="E4" s="2" t="s">
        <v>6</v>
      </c>
    </row>
    <row r="5" spans="1:5" ht="54" customHeight="1" x14ac:dyDescent="0.25">
      <c r="A5" s="12" t="s">
        <v>0</v>
      </c>
      <c r="B5" s="12" t="s">
        <v>10</v>
      </c>
      <c r="C5" s="12" t="s">
        <v>28</v>
      </c>
      <c r="D5" s="13" t="s">
        <v>35</v>
      </c>
      <c r="E5" s="13" t="s">
        <v>36</v>
      </c>
    </row>
    <row r="6" spans="1:5" ht="23.25" customHeight="1" x14ac:dyDescent="0.3">
      <c r="A6" s="14" t="s">
        <v>1</v>
      </c>
      <c r="B6" s="15"/>
      <c r="C6" s="7">
        <v>45137423.289999999</v>
      </c>
      <c r="D6" s="19">
        <f>D7+D22</f>
        <v>826581.16</v>
      </c>
      <c r="E6" s="7">
        <f>E7+E22+E33</f>
        <v>45964004.450000003</v>
      </c>
    </row>
    <row r="7" spans="1:5" ht="44.25" customHeight="1" x14ac:dyDescent="0.3">
      <c r="A7" s="16" t="s">
        <v>9</v>
      </c>
      <c r="B7" s="4" t="s">
        <v>11</v>
      </c>
      <c r="C7" s="8">
        <f>C8+C17</f>
        <v>23090552.800000001</v>
      </c>
      <c r="D7" s="26">
        <f>D8+D17</f>
        <v>717000</v>
      </c>
      <c r="E7" s="8">
        <f>E8+E17</f>
        <v>23807552.800000001</v>
      </c>
    </row>
    <row r="8" spans="1:5" ht="22.9" customHeight="1" x14ac:dyDescent="0.3">
      <c r="A8" s="16" t="s">
        <v>8</v>
      </c>
      <c r="B8" s="3"/>
      <c r="C8" s="9">
        <v>19240552.800000001</v>
      </c>
      <c r="D8" s="19">
        <f>D11</f>
        <v>1067000</v>
      </c>
      <c r="E8" s="9">
        <f>E9+E11+E14</f>
        <v>20307552.800000001</v>
      </c>
    </row>
    <row r="9" spans="1:5" ht="36" customHeight="1" x14ac:dyDescent="0.3">
      <c r="A9" s="16" t="s">
        <v>5</v>
      </c>
      <c r="B9" s="4" t="s">
        <v>12</v>
      </c>
      <c r="C9" s="9">
        <v>2405000</v>
      </c>
      <c r="D9" s="6"/>
      <c r="E9" s="9">
        <f>C9+D9</f>
        <v>2405000</v>
      </c>
    </row>
    <row r="10" spans="1:5" ht="21" customHeight="1" x14ac:dyDescent="0.3">
      <c r="A10" s="17" t="s">
        <v>4</v>
      </c>
      <c r="B10" s="3" t="s">
        <v>13</v>
      </c>
      <c r="C10" s="10">
        <v>2405000</v>
      </c>
      <c r="D10" s="6"/>
      <c r="E10" s="10">
        <f>C10</f>
        <v>2405000</v>
      </c>
    </row>
    <row r="11" spans="1:5" ht="40.5" customHeight="1" x14ac:dyDescent="0.3">
      <c r="A11" s="16" t="s">
        <v>16</v>
      </c>
      <c r="B11" s="4" t="s">
        <v>19</v>
      </c>
      <c r="C11" s="9">
        <v>4072000</v>
      </c>
      <c r="D11" s="19">
        <f>D12+D13</f>
        <v>1067000</v>
      </c>
      <c r="E11" s="9">
        <f>E12+E13</f>
        <v>5139000</v>
      </c>
    </row>
    <row r="12" spans="1:5" ht="56.25" x14ac:dyDescent="0.3">
      <c r="A12" s="17" t="s">
        <v>17</v>
      </c>
      <c r="B12" s="3" t="s">
        <v>20</v>
      </c>
      <c r="C12" s="11">
        <v>4072000</v>
      </c>
      <c r="D12" s="25">
        <v>1066000</v>
      </c>
      <c r="E12" s="11">
        <f>C12+D12</f>
        <v>5138000</v>
      </c>
    </row>
    <row r="13" spans="1:5" ht="18.600000000000001" customHeight="1" x14ac:dyDescent="0.3">
      <c r="A13" s="17" t="s">
        <v>18</v>
      </c>
      <c r="B13" s="3" t="s">
        <v>21</v>
      </c>
      <c r="C13" s="11">
        <v>0</v>
      </c>
      <c r="D13" s="6">
        <v>1000</v>
      </c>
      <c r="E13" s="11">
        <f>C13+D13</f>
        <v>1000</v>
      </c>
    </row>
    <row r="14" spans="1:5" ht="43.5" customHeight="1" x14ac:dyDescent="0.3">
      <c r="A14" s="16" t="s">
        <v>22</v>
      </c>
      <c r="B14" s="4" t="s">
        <v>25</v>
      </c>
      <c r="C14" s="9">
        <v>12763552.800000001</v>
      </c>
      <c r="D14" s="26"/>
      <c r="E14" s="9">
        <v>12763552.800000001</v>
      </c>
    </row>
    <row r="15" spans="1:5" ht="23.25" customHeight="1" x14ac:dyDescent="0.3">
      <c r="A15" s="17" t="s">
        <v>24</v>
      </c>
      <c r="B15" s="3" t="s">
        <v>26</v>
      </c>
      <c r="C15" s="11">
        <v>737539.07</v>
      </c>
      <c r="D15" s="6"/>
      <c r="E15" s="11">
        <v>737539.07</v>
      </c>
    </row>
    <row r="16" spans="1:5" ht="20.25" customHeight="1" x14ac:dyDescent="0.3">
      <c r="A16" s="17" t="s">
        <v>27</v>
      </c>
      <c r="B16" s="3" t="s">
        <v>23</v>
      </c>
      <c r="C16" s="11">
        <v>12026013.73</v>
      </c>
      <c r="D16" s="25"/>
      <c r="E16" s="11">
        <v>12026013.73</v>
      </c>
    </row>
    <row r="17" spans="1:5" ht="20.45" customHeight="1" x14ac:dyDescent="0.3">
      <c r="A17" s="16" t="s">
        <v>7</v>
      </c>
      <c r="B17" s="3"/>
      <c r="C17" s="9">
        <v>3850000</v>
      </c>
      <c r="D17" s="33">
        <f>D18</f>
        <v>-350000</v>
      </c>
      <c r="E17" s="9">
        <f>E18+E19</f>
        <v>3500000</v>
      </c>
    </row>
    <row r="18" spans="1:5" ht="54" customHeight="1" x14ac:dyDescent="0.3">
      <c r="A18" s="17" t="s">
        <v>2</v>
      </c>
      <c r="B18" s="3" t="s">
        <v>14</v>
      </c>
      <c r="C18" s="11">
        <v>1350000</v>
      </c>
      <c r="D18" s="6">
        <v>-350000</v>
      </c>
      <c r="E18" s="11">
        <f>C18+D18</f>
        <v>1000000</v>
      </c>
    </row>
    <row r="19" spans="1:5" ht="53.25" customHeight="1" x14ac:dyDescent="0.3">
      <c r="A19" s="16" t="s">
        <v>29</v>
      </c>
      <c r="B19" s="3"/>
      <c r="C19" s="9">
        <v>2500000</v>
      </c>
      <c r="D19" s="6"/>
      <c r="E19" s="9">
        <v>2500000</v>
      </c>
    </row>
    <row r="20" spans="1:5" ht="53.25" customHeight="1" x14ac:dyDescent="0.3">
      <c r="A20" s="17" t="s">
        <v>30</v>
      </c>
      <c r="B20" s="3" t="s">
        <v>32</v>
      </c>
      <c r="C20" s="11">
        <v>2000000</v>
      </c>
      <c r="D20" s="6"/>
      <c r="E20" s="11">
        <v>2000000</v>
      </c>
    </row>
    <row r="21" spans="1:5" ht="38.450000000000003" customHeight="1" x14ac:dyDescent="0.3">
      <c r="A21" s="17" t="s">
        <v>31</v>
      </c>
      <c r="B21" s="3" t="s">
        <v>33</v>
      </c>
      <c r="C21" s="11">
        <v>500000</v>
      </c>
      <c r="D21" s="6"/>
      <c r="E21" s="11">
        <v>500000</v>
      </c>
    </row>
    <row r="22" spans="1:5" ht="37.5" customHeight="1" x14ac:dyDescent="0.3">
      <c r="A22" s="17" t="s">
        <v>3</v>
      </c>
      <c r="B22" s="4" t="s">
        <v>15</v>
      </c>
      <c r="C22" s="9">
        <v>22120532.32</v>
      </c>
      <c r="D22" s="18">
        <f>D29+D30+D32</f>
        <v>109581.16</v>
      </c>
      <c r="E22" s="9">
        <f>C22+D22</f>
        <v>22230113.48</v>
      </c>
    </row>
    <row r="23" spans="1:5" ht="51" customHeight="1" x14ac:dyDescent="0.3">
      <c r="A23" s="17" t="s">
        <v>39</v>
      </c>
      <c r="B23" s="4" t="s">
        <v>40</v>
      </c>
      <c r="C23" s="32">
        <v>10948394</v>
      </c>
      <c r="D23" s="31"/>
      <c r="E23" s="32">
        <v>10948394</v>
      </c>
    </row>
    <row r="24" spans="1:5" ht="37.5" customHeight="1" x14ac:dyDescent="0.3">
      <c r="A24" s="27" t="s">
        <v>41</v>
      </c>
      <c r="B24" s="29" t="s">
        <v>42</v>
      </c>
      <c r="C24" s="32">
        <v>3725105.76</v>
      </c>
      <c r="D24" s="31"/>
      <c r="E24" s="32">
        <v>3725105.76</v>
      </c>
    </row>
    <row r="25" spans="1:5" ht="37.5" customHeight="1" x14ac:dyDescent="0.3">
      <c r="A25" s="27" t="s">
        <v>43</v>
      </c>
      <c r="B25" s="28" t="s">
        <v>51</v>
      </c>
      <c r="C25" s="32">
        <v>941000</v>
      </c>
      <c r="D25" s="31"/>
      <c r="E25" s="32">
        <v>941000</v>
      </c>
    </row>
    <row r="26" spans="1:5" ht="37.5" customHeight="1" x14ac:dyDescent="0.3">
      <c r="A26" s="27" t="s">
        <v>44</v>
      </c>
      <c r="B26" s="28" t="s">
        <v>52</v>
      </c>
      <c r="C26" s="32">
        <v>1000000</v>
      </c>
      <c r="D26" s="31"/>
      <c r="E26" s="32">
        <v>1000000</v>
      </c>
    </row>
    <row r="27" spans="1:5" ht="37.5" customHeight="1" x14ac:dyDescent="0.3">
      <c r="A27" s="27" t="s">
        <v>45</v>
      </c>
      <c r="B27" s="28" t="s">
        <v>53</v>
      </c>
      <c r="C27" s="32">
        <v>2000000</v>
      </c>
      <c r="D27" s="31"/>
      <c r="E27" s="32">
        <v>2000000</v>
      </c>
    </row>
    <row r="28" spans="1:5" ht="37.5" customHeight="1" x14ac:dyDescent="0.3">
      <c r="A28" s="27" t="s">
        <v>46</v>
      </c>
      <c r="B28" s="28" t="s">
        <v>54</v>
      </c>
      <c r="C28" s="32">
        <v>343187</v>
      </c>
      <c r="D28" s="31"/>
      <c r="E28" s="32">
        <v>343187</v>
      </c>
    </row>
    <row r="29" spans="1:5" ht="37.5" customHeight="1" x14ac:dyDescent="0.3">
      <c r="A29" s="27" t="s">
        <v>47</v>
      </c>
      <c r="B29" s="28" t="s">
        <v>55</v>
      </c>
      <c r="C29" s="32">
        <v>2546224</v>
      </c>
      <c r="D29" s="31">
        <f>E29-C29</f>
        <v>-10546</v>
      </c>
      <c r="E29" s="32">
        <v>2535678</v>
      </c>
    </row>
    <row r="30" spans="1:5" ht="37.5" customHeight="1" x14ac:dyDescent="0.3">
      <c r="A30" s="27" t="s">
        <v>48</v>
      </c>
      <c r="B30" s="28" t="s">
        <v>56</v>
      </c>
      <c r="C30" s="32">
        <v>0</v>
      </c>
      <c r="D30" s="32">
        <v>26040</v>
      </c>
      <c r="E30" s="30">
        <v>26040</v>
      </c>
    </row>
    <row r="31" spans="1:5" ht="37.5" customHeight="1" x14ac:dyDescent="0.3">
      <c r="A31" s="27" t="s">
        <v>49</v>
      </c>
      <c r="B31" s="28" t="s">
        <v>57</v>
      </c>
      <c r="C31" s="32">
        <v>500000</v>
      </c>
      <c r="D31" s="31"/>
      <c r="E31" s="30">
        <v>500000</v>
      </c>
    </row>
    <row r="32" spans="1:5" ht="37.5" customHeight="1" x14ac:dyDescent="0.3">
      <c r="A32" s="27" t="s">
        <v>50</v>
      </c>
      <c r="B32" s="28" t="s">
        <v>58</v>
      </c>
      <c r="C32" s="32">
        <v>116621.56</v>
      </c>
      <c r="D32" s="32">
        <f>E32-C32</f>
        <v>94087.16</v>
      </c>
      <c r="E32" s="30">
        <v>210708.72</v>
      </c>
    </row>
    <row r="33" spans="1:5" ht="66" x14ac:dyDescent="0.25">
      <c r="A33" s="20" t="s">
        <v>37</v>
      </c>
      <c r="B33" s="22" t="s">
        <v>38</v>
      </c>
      <c r="C33" s="24">
        <v>-73661.83</v>
      </c>
      <c r="D33" s="21"/>
      <c r="E33" s="23">
        <v>-73661.83</v>
      </c>
    </row>
  </sheetData>
  <mergeCells count="2">
    <mergeCell ref="A3:E3"/>
    <mergeCell ref="C1:E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58" firstPageNumber="15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2019-11-25T14:39:36Z</cp:lastPrinted>
  <dcterms:created xsi:type="dcterms:W3CDTF">2017-10-23T09:06:05Z</dcterms:created>
  <dcterms:modified xsi:type="dcterms:W3CDTF">2019-11-29T13:08:37Z</dcterms:modified>
</cp:coreProperties>
</file>