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86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1'!$A$1:$L$129</definedName>
  </definedNames>
  <calcPr fullCalcOnLoad="1"/>
</workbook>
</file>

<file path=xl/sharedStrings.xml><?xml version="1.0" encoding="utf-8"?>
<sst xmlns="http://schemas.openxmlformats.org/spreadsheetml/2006/main" count="303" uniqueCount="130">
  <si>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</si>
  <si>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</si>
  <si>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</si>
  <si>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</si>
  <si>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</si>
  <si>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</si>
  <si>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</si>
  <si>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</si>
  <si>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</si>
  <si>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</si>
  <si>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</si>
  <si>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</si>
  <si>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</si>
  <si>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</si>
  <si>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</si>
  <si>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</si>
  <si>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</si>
  <si>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</si>
  <si>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</si>
  <si>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</si>
  <si>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</si>
  <si>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</si>
  <si>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</si>
  <si>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</si>
  <si>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</si>
  <si>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</si>
  <si>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</si>
  <si>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</si>
  <si>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</si>
  <si>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</si>
  <si>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</si>
  <si>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</si>
  <si>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</si>
  <si>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</si>
  <si>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</si>
  <si>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</si>
  <si>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</si>
  <si>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</si>
  <si>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</si>
  <si>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</si>
  <si>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</si>
  <si>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</si>
  <si>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</si>
  <si>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</si>
  <si>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05000 00000</t>
  </si>
  <si>
    <t>05002 00000</t>
  </si>
  <si>
    <t>08000 00000</t>
  </si>
  <si>
    <t>08100 00000</t>
  </si>
  <si>
    <t>08101 00260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</si>
  <si>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</si>
  <si>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</si>
  <si>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</si>
  <si>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</si>
  <si>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</si>
  <si>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</si>
  <si>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</si>
  <si>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</si>
  <si>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</si>
  <si>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90000 00600</t>
  </si>
  <si>
    <t>90000 00920</t>
  </si>
  <si>
    <t>99900 51180</t>
  </si>
  <si>
    <t>Содержание дорог</t>
  </si>
  <si>
    <t>Муниципальная программа сельского поселения "Поселок Детчино" Безопасность дорожного движения  сельского поселения "Поселок Детчино"</t>
  </si>
  <si>
    <t>90000 00200</t>
  </si>
  <si>
    <t xml:space="preserve">       Содержание муниципального жилищного фонда</t>
  </si>
  <si>
    <t>05005 00000</t>
  </si>
  <si>
    <t>0500500000</t>
  </si>
  <si>
    <t xml:space="preserve"> Мероприятия по землеустройству и землепользованию</t>
  </si>
  <si>
    <t>Стимулирование Глав администраций сельских поселений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</si>
  <si>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</si>
  <si>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</si>
  <si>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</si>
  <si>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</si>
  <si>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</si>
  <si>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Реализация мероприятий муниципальной программы "Формирование современной городской среды на 2018-2022 г.г. в сельском поселении "Поселок Детчино"</t>
  </si>
  <si>
    <t>Уплата иных платежей</t>
  </si>
  <si>
    <t>853</t>
  </si>
  <si>
    <t>90001 03000</t>
  </si>
  <si>
    <t>05001 04250</t>
  </si>
  <si>
    <t>Прочая закупка товаров, работ и услуг для государственных (муниципальных) нужд</t>
  </si>
  <si>
    <t>Работы, услуги по содержанию имущества</t>
  </si>
  <si>
    <t>244</t>
  </si>
  <si>
    <t>0830000000</t>
  </si>
  <si>
    <t xml:space="preserve"> бюджетные ассигнования на 2019 год</t>
  </si>
  <si>
    <t>Субсидии бюджетным учреждениям на иные цели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</si>
  <si>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</si>
  <si>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</si>
  <si>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</si>
  <si>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Прочая закупка товаров, работ и услуг 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</si>
  <si>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</si>
  <si>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</si>
  <si>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</si>
  <si>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05000L5550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</si>
  <si>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</si>
  <si>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</si>
  <si>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3000000030</t>
  </si>
  <si>
    <t>30000 00000</t>
  </si>
  <si>
    <t>9000000000</t>
  </si>
  <si>
    <t>0410104090</t>
  </si>
  <si>
    <t>0400000000</t>
  </si>
  <si>
    <t>9000300610</t>
  </si>
  <si>
    <t>Физическая культура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</si>
  <si>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</si>
  <si>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 xml:space="preserve">Субсидии бюджетным учреждениям </t>
  </si>
  <si>
    <t>Реализация мероприятий подпрограммы "Устойчивое развитие сельских территорий"</t>
  </si>
  <si>
    <t>0500088370</t>
  </si>
  <si>
    <t>850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</si>
  <si>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</si>
  <si>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Закупка товаров, работ и услуг для обеспечения государственных( муниципальных нужд)</t>
  </si>
  <si>
    <t>Безвозмездные перечисления государственным и муниципальным организациям</t>
  </si>
  <si>
    <t>9000204090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</si>
  <si>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</si>
  <si>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</si>
  <si>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</si>
  <si>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</si>
  <si>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на 2015-2021 годы"</t>
  </si>
  <si>
    <t>Муниципальная  программа сельского поселения "Поселок Детчино" "Развитие муниципальной службы в сельском поселении на 2017-2021 годы"</t>
  </si>
  <si>
    <t>Муниципальная программа сельского поселения "Поселок Детчино" "Формирование городской среды муниципального образования сельского поселения "Поселок Детчино"</t>
  </si>
  <si>
    <t>90004S0240</t>
  </si>
  <si>
    <t>Муници пальная программа "Комплексное развитие систем коммунальной инфраструктуры на территории муниицпального образования сельское поселение "Поселок Детчино" на 2014-2024 годы</t>
  </si>
  <si>
    <t>07001S7020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</si>
  <si>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</si>
  <si>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9000401500</t>
  </si>
  <si>
    <t>уплата иных платежей</t>
  </si>
  <si>
    <t xml:space="preserve">Приложение № 4 к решению Поселкового Собрания сельского поселения "Поселок Детчино"  «Об исполнении   бюджета сельского поселения «Поселок Детчино» за 2 квартал 2019 года»     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</si>
  <si>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2 квартал 2019 года</t>
  </si>
  <si>
    <t>Исполнено за 2 квартал 2019 года</t>
  </si>
  <si>
    <t>Исполнение %</t>
  </si>
  <si>
    <t>90000 00100</t>
  </si>
  <si>
    <t>№ 42   от 01.08.2019г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</si>
</sst>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4" fillId="32" borderId="21" xfId="0" applyFont="1" applyFill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/>
    </xf>
    <xf numFmtId="1" fontId="42" fillId="0" borderId="1" xfId="33" applyNumberFormat="1" applyFont="1" applyProtection="1">
      <alignment horizontal="center" vertical="top" shrinkToFit="1"/>
      <protection/>
    </xf>
    <xf numFmtId="4" fontId="1" fillId="0" borderId="26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view="pageBreakPreview" zoomScale="115" zoomScaleNormal="75" zoomScaleSheetLayoutView="115" zoomScalePageLayoutView="0" workbookViewId="0" topLeftCell="A1">
      <selection activeCell="J14" sqref="J14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1.75390625" style="10" customWidth="1"/>
    <col min="8" max="8" width="5.75390625" style="8" customWidth="1"/>
    <col min="9" max="9" width="13.00390625" style="8" customWidth="1"/>
    <col min="10" max="10" width="12.125" style="8" customWidth="1"/>
    <col min="11" max="11" width="14.75390625" style="4" customWidth="1"/>
    <col min="12" max="12" width="12.75390625" style="1" hidden="1" customWidth="1"/>
    <col min="13" max="16384" width="9.125" style="1" customWidth="1"/>
  </cols>
  <sheetData>
    <row r="1" spans="7:12" ht="8.25" customHeight="1">
      <c r="G1" s="12"/>
      <c r="H1" s="80" t="s">
        <v>124</v>
      </c>
      <c r="I1" s="80"/>
      <c r="J1" s="80"/>
      <c r="K1" s="80"/>
      <c r="L1" s="12"/>
    </row>
    <row r="2" spans="7:12" ht="2.25" customHeight="1">
      <c r="G2" s="12"/>
      <c r="H2" s="80"/>
      <c r="I2" s="80"/>
      <c r="J2" s="80"/>
      <c r="K2" s="80"/>
      <c r="L2" s="12"/>
    </row>
    <row r="3" spans="7:12" ht="6" customHeight="1">
      <c r="G3" s="12"/>
      <c r="H3" s="80"/>
      <c r="I3" s="80"/>
      <c r="J3" s="80"/>
      <c r="K3" s="80"/>
      <c r="L3" s="12"/>
    </row>
    <row r="4" spans="2:12" ht="3" customHeight="1">
      <c r="B4" s="39"/>
      <c r="G4" s="12"/>
      <c r="H4" s="80"/>
      <c r="I4" s="80"/>
      <c r="J4" s="80"/>
      <c r="K4" s="80"/>
      <c r="L4" s="12"/>
    </row>
    <row r="5" spans="7:12" ht="12.75">
      <c r="G5" s="12"/>
      <c r="H5" s="80"/>
      <c r="I5" s="80"/>
      <c r="J5" s="80"/>
      <c r="K5" s="80"/>
      <c r="L5" s="12"/>
    </row>
    <row r="6" spans="7:11" ht="12.75">
      <c r="G6" s="12"/>
      <c r="H6" s="80"/>
      <c r="I6" s="80"/>
      <c r="J6" s="80"/>
      <c r="K6" s="80"/>
    </row>
    <row r="7" spans="7:12" ht="3" customHeight="1">
      <c r="G7" s="12"/>
      <c r="H7" s="80"/>
      <c r="I7" s="80"/>
      <c r="J7" s="80"/>
      <c r="K7" s="80"/>
      <c r="L7" s="12"/>
    </row>
    <row r="8" spans="7:12" ht="4.5" customHeight="1">
      <c r="G8" s="12"/>
      <c r="H8" s="81"/>
      <c r="I8" s="81"/>
      <c r="J8" s="81"/>
      <c r="K8" s="81"/>
      <c r="L8" s="12"/>
    </row>
    <row r="9" spans="2:12" ht="12.75" customHeight="1">
      <c r="B9" s="38"/>
      <c r="G9" s="12"/>
      <c r="H9" s="80" t="s">
        <v>129</v>
      </c>
      <c r="I9" s="80"/>
      <c r="J9" s="80"/>
      <c r="K9" s="80"/>
      <c r="L9" s="12"/>
    </row>
    <row r="10" spans="2:12" ht="6.75" customHeight="1" hidden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2:12" ht="12.75">
      <c r="B11" s="91" t="s">
        <v>125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2:12" ht="12.7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ht="20.25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1" ht="12.75" customHeight="1" thickBot="1">
      <c r="B14" s="45"/>
      <c r="C14" s="46"/>
      <c r="D14" s="46"/>
      <c r="E14" s="46"/>
      <c r="F14" s="46"/>
      <c r="G14" s="47"/>
      <c r="H14" s="48"/>
      <c r="I14" s="48"/>
      <c r="J14" s="48"/>
      <c r="K14" s="49" t="s">
        <v>4</v>
      </c>
    </row>
    <row r="15" spans="2:12" ht="24.75" customHeight="1" thickBot="1">
      <c r="B15" s="90" t="s">
        <v>1</v>
      </c>
      <c r="C15" s="19"/>
      <c r="D15" s="19"/>
      <c r="E15" s="19"/>
      <c r="F15" s="19"/>
      <c r="G15" s="92" t="s">
        <v>5</v>
      </c>
      <c r="H15" s="92" t="s">
        <v>6</v>
      </c>
      <c r="I15" s="84" t="s">
        <v>83</v>
      </c>
      <c r="J15" s="85" t="s">
        <v>126</v>
      </c>
      <c r="K15" s="82" t="s">
        <v>127</v>
      </c>
      <c r="L15" s="13" t="s">
        <v>2</v>
      </c>
    </row>
    <row r="16" spans="2:12" ht="11.25" customHeight="1" thickBot="1">
      <c r="B16" s="90"/>
      <c r="C16" s="19"/>
      <c r="D16" s="19"/>
      <c r="E16" s="19"/>
      <c r="F16" s="19"/>
      <c r="G16" s="92"/>
      <c r="H16" s="92"/>
      <c r="I16" s="84"/>
      <c r="J16" s="86"/>
      <c r="K16" s="83"/>
      <c r="L16" s="88" t="s">
        <v>3</v>
      </c>
    </row>
    <row r="17" spans="2:12" ht="13.5" customHeight="1" hidden="1" thickBot="1">
      <c r="B17" s="90"/>
      <c r="C17" s="20">
        <v>1</v>
      </c>
      <c r="D17" s="20">
        <v>2</v>
      </c>
      <c r="E17" s="20">
        <v>3</v>
      </c>
      <c r="F17" s="20">
        <v>4</v>
      </c>
      <c r="G17" s="92"/>
      <c r="H17" s="92"/>
      <c r="I17" s="84"/>
      <c r="J17" s="86"/>
      <c r="K17" s="83"/>
      <c r="L17" s="89"/>
    </row>
    <row r="18" spans="2:12" s="3" customFormat="1" ht="13.5" thickBot="1">
      <c r="B18" s="6" t="s">
        <v>0</v>
      </c>
      <c r="C18" s="21">
        <v>169074645</v>
      </c>
      <c r="D18" s="21">
        <v>206725292</v>
      </c>
      <c r="E18" s="21">
        <v>194977082</v>
      </c>
      <c r="F18" s="21">
        <v>183922236</v>
      </c>
      <c r="G18" s="11"/>
      <c r="H18" s="9"/>
      <c r="I18" s="22">
        <v>46648625.54</v>
      </c>
      <c r="J18" s="22">
        <f>J19+J24+J27+J51+J66+J70+J74+J78+J82+J86+J103+J62</f>
        <v>14788312.820000002</v>
      </c>
      <c r="K18" s="22"/>
      <c r="L18" s="7" t="e">
        <f>#REF!+#REF!+#REF!</f>
        <v>#REF!</v>
      </c>
    </row>
    <row r="19" spans="2:12" s="2" customFormat="1" ht="38.25">
      <c r="B19" s="75" t="s">
        <v>112</v>
      </c>
      <c r="C19" s="29"/>
      <c r="D19" s="29"/>
      <c r="E19" s="29"/>
      <c r="F19" s="29"/>
      <c r="G19" s="30" t="s">
        <v>43</v>
      </c>
      <c r="H19" s="30"/>
      <c r="I19" s="28">
        <v>4249636.45</v>
      </c>
      <c r="J19" s="28">
        <f>J20</f>
        <v>895774</v>
      </c>
      <c r="K19" s="28"/>
      <c r="L19" s="14"/>
    </row>
    <row r="20" spans="2:12" s="2" customFormat="1" ht="12.75">
      <c r="B20" s="25" t="s">
        <v>101</v>
      </c>
      <c r="C20" s="31"/>
      <c r="D20" s="31"/>
      <c r="E20" s="31"/>
      <c r="F20" s="31"/>
      <c r="G20" s="32" t="s">
        <v>43</v>
      </c>
      <c r="H20" s="32"/>
      <c r="I20" s="26">
        <v>4249636.45</v>
      </c>
      <c r="J20" s="26">
        <f>J21</f>
        <v>895774</v>
      </c>
      <c r="K20" s="26"/>
      <c r="L20" s="15">
        <f>L21</f>
        <v>0</v>
      </c>
    </row>
    <row r="21" spans="2:12" s="2" customFormat="1" ht="24.75" customHeight="1">
      <c r="B21" s="68" t="s">
        <v>102</v>
      </c>
      <c r="C21" s="31"/>
      <c r="D21" s="31"/>
      <c r="E21" s="31"/>
      <c r="F21" s="31"/>
      <c r="G21" s="32" t="s">
        <v>43</v>
      </c>
      <c r="H21" s="32" t="s">
        <v>37</v>
      </c>
      <c r="I21" s="26">
        <v>4249636.45</v>
      </c>
      <c r="J21" s="26">
        <f>J22</f>
        <v>895774</v>
      </c>
      <c r="K21" s="26"/>
      <c r="L21" s="16"/>
    </row>
    <row r="22" spans="2:12" s="2" customFormat="1" ht="34.5" customHeight="1">
      <c r="B22" s="69" t="s">
        <v>87</v>
      </c>
      <c r="C22" s="33"/>
      <c r="D22" s="33"/>
      <c r="E22" s="33"/>
      <c r="F22" s="33"/>
      <c r="G22" s="32" t="s">
        <v>43</v>
      </c>
      <c r="H22" s="32" t="s">
        <v>85</v>
      </c>
      <c r="I22" s="26">
        <v>2429636.45</v>
      </c>
      <c r="J22" s="26">
        <v>895774</v>
      </c>
      <c r="K22" s="26"/>
      <c r="L22" s="16"/>
    </row>
    <row r="23" spans="2:12" s="2" customFormat="1" ht="10.5" customHeight="1">
      <c r="B23" s="69" t="s">
        <v>84</v>
      </c>
      <c r="C23" s="56"/>
      <c r="D23" s="56"/>
      <c r="E23" s="56"/>
      <c r="F23" s="56"/>
      <c r="G23" s="32" t="s">
        <v>43</v>
      </c>
      <c r="H23" s="32" t="s">
        <v>86</v>
      </c>
      <c r="I23" s="57">
        <v>1820000</v>
      </c>
      <c r="J23" s="57">
        <v>0</v>
      </c>
      <c r="K23" s="57"/>
      <c r="L23" s="16"/>
    </row>
    <row r="24" spans="2:12" s="2" customFormat="1" ht="35.25" customHeight="1">
      <c r="B24" s="37" t="s">
        <v>62</v>
      </c>
      <c r="C24" s="50"/>
      <c r="D24" s="50"/>
      <c r="E24" s="50"/>
      <c r="F24" s="50"/>
      <c r="G24" s="32" t="s">
        <v>99</v>
      </c>
      <c r="H24" s="32"/>
      <c r="I24" s="54">
        <v>618608</v>
      </c>
      <c r="J24" s="54">
        <f>J25+J26</f>
        <v>378384.44</v>
      </c>
      <c r="K24" s="54"/>
      <c r="L24" s="16"/>
    </row>
    <row r="25" spans="2:12" s="2" customFormat="1" ht="10.5" customHeight="1">
      <c r="B25" s="35" t="s">
        <v>61</v>
      </c>
      <c r="C25" s="50"/>
      <c r="D25" s="50"/>
      <c r="E25" s="50"/>
      <c r="F25" s="50"/>
      <c r="G25" s="32" t="s">
        <v>98</v>
      </c>
      <c r="H25" s="32" t="s">
        <v>12</v>
      </c>
      <c r="I25" s="55">
        <v>200000</v>
      </c>
      <c r="J25" s="55">
        <v>0</v>
      </c>
      <c r="K25" s="55"/>
      <c r="L25" s="16"/>
    </row>
    <row r="26" spans="2:12" s="2" customFormat="1" ht="34.5" customHeight="1">
      <c r="B26" s="69" t="s">
        <v>87</v>
      </c>
      <c r="C26" s="50"/>
      <c r="D26" s="50"/>
      <c r="E26" s="50"/>
      <c r="F26" s="50"/>
      <c r="G26" s="32" t="s">
        <v>110</v>
      </c>
      <c r="H26" s="32" t="s">
        <v>85</v>
      </c>
      <c r="I26" s="67">
        <v>418608</v>
      </c>
      <c r="J26" s="67">
        <v>378384.44</v>
      </c>
      <c r="K26" s="67"/>
      <c r="L26" s="16"/>
    </row>
    <row r="27" spans="2:12" s="2" customFormat="1" ht="36" customHeight="1">
      <c r="B27" s="23" t="s">
        <v>33</v>
      </c>
      <c r="C27" s="31"/>
      <c r="D27" s="31"/>
      <c r="E27" s="31"/>
      <c r="F27" s="31"/>
      <c r="G27" s="34" t="s">
        <v>44</v>
      </c>
      <c r="H27" s="34"/>
      <c r="I27" s="24">
        <v>17343327.459999997</v>
      </c>
      <c r="J27" s="24">
        <f>J28+J29+J32+J36+J38+J41+J44+J47+J49</f>
        <v>4358752.61</v>
      </c>
      <c r="K27" s="24"/>
      <c r="L27" s="14">
        <f>L32</f>
        <v>0</v>
      </c>
    </row>
    <row r="28" spans="2:12" s="2" customFormat="1" ht="22.5" customHeight="1">
      <c r="B28" s="25" t="s">
        <v>79</v>
      </c>
      <c r="C28" s="31"/>
      <c r="D28" s="31"/>
      <c r="E28" s="31"/>
      <c r="F28" s="31"/>
      <c r="G28" s="32" t="s">
        <v>44</v>
      </c>
      <c r="H28" s="32" t="s">
        <v>12</v>
      </c>
      <c r="I28" s="26">
        <v>21040.729999999996</v>
      </c>
      <c r="J28" s="26">
        <v>12000</v>
      </c>
      <c r="K28" s="26"/>
      <c r="L28" s="14"/>
    </row>
    <row r="29" spans="2:12" s="2" customFormat="1" ht="15.75" customHeight="1">
      <c r="B29" s="58" t="s">
        <v>103</v>
      </c>
      <c r="C29" s="31"/>
      <c r="D29" s="31"/>
      <c r="E29" s="31"/>
      <c r="F29" s="31"/>
      <c r="G29" s="32" t="s">
        <v>44</v>
      </c>
      <c r="H29" s="32"/>
      <c r="I29" s="26">
        <v>5563431.77</v>
      </c>
      <c r="J29" s="26">
        <f>J30+J31</f>
        <v>3303702.75</v>
      </c>
      <c r="K29" s="26"/>
      <c r="L29" s="14"/>
    </row>
    <row r="30" spans="2:12" s="2" customFormat="1" ht="34.5" customHeight="1">
      <c r="B30" s="69" t="s">
        <v>87</v>
      </c>
      <c r="C30" s="31"/>
      <c r="D30" s="31"/>
      <c r="E30" s="31"/>
      <c r="F30" s="31"/>
      <c r="G30" s="32" t="s">
        <v>44</v>
      </c>
      <c r="H30" s="32" t="s">
        <v>85</v>
      </c>
      <c r="I30" s="26">
        <v>4810000</v>
      </c>
      <c r="J30" s="26">
        <v>2905577.73</v>
      </c>
      <c r="K30" s="26"/>
      <c r="L30" s="14"/>
    </row>
    <row r="31" spans="2:12" s="2" customFormat="1" ht="12.75">
      <c r="B31" s="69" t="s">
        <v>84</v>
      </c>
      <c r="C31" s="31"/>
      <c r="D31" s="31"/>
      <c r="E31" s="31"/>
      <c r="F31" s="31"/>
      <c r="G31" s="32" t="s">
        <v>44</v>
      </c>
      <c r="H31" s="32" t="s">
        <v>86</v>
      </c>
      <c r="I31" s="26">
        <v>753431.77</v>
      </c>
      <c r="J31" s="26">
        <v>398125.02</v>
      </c>
      <c r="K31" s="26"/>
      <c r="L31" s="14"/>
    </row>
    <row r="32" spans="2:12" ht="13.5" customHeight="1">
      <c r="B32" s="25" t="s">
        <v>15</v>
      </c>
      <c r="C32" s="33"/>
      <c r="D32" s="33"/>
      <c r="E32" s="33"/>
      <c r="F32" s="33"/>
      <c r="G32" s="32" t="s">
        <v>45</v>
      </c>
      <c r="H32" s="32"/>
      <c r="I32" s="26">
        <v>2328842.55</v>
      </c>
      <c r="J32" s="26">
        <f>J33+J35</f>
        <v>961632.12</v>
      </c>
      <c r="K32" s="26"/>
      <c r="L32" s="17"/>
    </row>
    <row r="33" spans="2:12" ht="12.75" customHeight="1">
      <c r="B33" s="35" t="s">
        <v>13</v>
      </c>
      <c r="C33" s="33"/>
      <c r="D33" s="33"/>
      <c r="E33" s="33"/>
      <c r="F33" s="33"/>
      <c r="G33" s="32" t="s">
        <v>45</v>
      </c>
      <c r="H33" s="32" t="s">
        <v>11</v>
      </c>
      <c r="I33" s="26">
        <v>2328842.55</v>
      </c>
      <c r="J33" s="26">
        <f>J34</f>
        <v>961382.23</v>
      </c>
      <c r="K33" s="26"/>
      <c r="L33" s="17"/>
    </row>
    <row r="34" spans="2:12" ht="21.75" customHeight="1">
      <c r="B34" s="35" t="s">
        <v>14</v>
      </c>
      <c r="C34" s="33"/>
      <c r="D34" s="33"/>
      <c r="E34" s="33"/>
      <c r="F34" s="33"/>
      <c r="G34" s="32" t="s">
        <v>45</v>
      </c>
      <c r="H34" s="32" t="s">
        <v>12</v>
      </c>
      <c r="I34" s="26">
        <v>2328592.6599999997</v>
      </c>
      <c r="J34" s="26">
        <v>961382.23</v>
      </c>
      <c r="K34" s="26"/>
      <c r="L34" s="17"/>
    </row>
    <row r="35" spans="2:12" ht="9.75" customHeight="1">
      <c r="B35" s="58" t="s">
        <v>75</v>
      </c>
      <c r="C35" s="70"/>
      <c r="D35" s="71"/>
      <c r="E35" s="71"/>
      <c r="F35" s="71"/>
      <c r="G35" s="32" t="s">
        <v>45</v>
      </c>
      <c r="H35" s="65" t="s">
        <v>106</v>
      </c>
      <c r="I35" s="74">
        <v>249.89</v>
      </c>
      <c r="J35" s="26">
        <v>249.89</v>
      </c>
      <c r="K35" s="26"/>
      <c r="L35" s="17"/>
    </row>
    <row r="36" spans="2:12" ht="10.5" customHeight="1">
      <c r="B36" s="25" t="s">
        <v>16</v>
      </c>
      <c r="C36" s="33"/>
      <c r="D36" s="33"/>
      <c r="E36" s="33"/>
      <c r="F36" s="33"/>
      <c r="G36" s="32" t="s">
        <v>78</v>
      </c>
      <c r="H36" s="32"/>
      <c r="I36" s="26">
        <v>20000</v>
      </c>
      <c r="J36" s="26">
        <v>14608.87</v>
      </c>
      <c r="K36" s="26"/>
      <c r="L36" s="17"/>
    </row>
    <row r="37" spans="2:12" ht="21" customHeight="1">
      <c r="B37" s="58" t="s">
        <v>109</v>
      </c>
      <c r="C37" s="33"/>
      <c r="D37" s="33"/>
      <c r="E37" s="33"/>
      <c r="F37" s="33"/>
      <c r="G37" s="32" t="s">
        <v>78</v>
      </c>
      <c r="H37" s="32" t="s">
        <v>85</v>
      </c>
      <c r="I37" s="26">
        <v>20000</v>
      </c>
      <c r="J37" s="26">
        <v>14608.87</v>
      </c>
      <c r="K37" s="26"/>
      <c r="L37" s="17"/>
    </row>
    <row r="38" spans="2:12" ht="36" customHeight="1">
      <c r="B38" s="72" t="s">
        <v>107</v>
      </c>
      <c r="C38" s="33"/>
      <c r="D38" s="33"/>
      <c r="E38" s="33"/>
      <c r="F38" s="33"/>
      <c r="G38" s="32" t="s">
        <v>122</v>
      </c>
      <c r="H38" s="32"/>
      <c r="I38" s="26">
        <v>378214.5</v>
      </c>
      <c r="J38" s="26">
        <v>0</v>
      </c>
      <c r="K38" s="26"/>
      <c r="L38" s="17"/>
    </row>
    <row r="39" spans="2:12" ht="21.75" customHeight="1">
      <c r="B39" s="58" t="s">
        <v>108</v>
      </c>
      <c r="C39" s="33"/>
      <c r="D39" s="33"/>
      <c r="E39" s="33"/>
      <c r="F39" s="33"/>
      <c r="G39" s="32" t="s">
        <v>122</v>
      </c>
      <c r="H39" s="32" t="s">
        <v>11</v>
      </c>
      <c r="I39" s="26">
        <v>378214.5</v>
      </c>
      <c r="J39" s="26">
        <v>0</v>
      </c>
      <c r="K39" s="26"/>
      <c r="L39" s="17"/>
    </row>
    <row r="40" spans="2:12" ht="22.5" customHeight="1">
      <c r="B40" s="35" t="s">
        <v>14</v>
      </c>
      <c r="C40" s="33"/>
      <c r="D40" s="33"/>
      <c r="E40" s="33"/>
      <c r="F40" s="33"/>
      <c r="G40" s="32" t="s">
        <v>122</v>
      </c>
      <c r="H40" s="32" t="s">
        <v>12</v>
      </c>
      <c r="I40" s="26">
        <v>378214.5</v>
      </c>
      <c r="J40" s="26">
        <v>0</v>
      </c>
      <c r="K40" s="26"/>
      <c r="L40" s="17"/>
    </row>
    <row r="41" spans="2:12" ht="35.25" customHeight="1">
      <c r="B41" s="72" t="s">
        <v>107</v>
      </c>
      <c r="C41" s="33"/>
      <c r="D41" s="33"/>
      <c r="E41" s="33"/>
      <c r="F41" s="33"/>
      <c r="G41" s="65" t="s">
        <v>118</v>
      </c>
      <c r="H41" s="32"/>
      <c r="I41" s="26">
        <v>1381176</v>
      </c>
      <c r="J41" s="26">
        <v>0</v>
      </c>
      <c r="K41" s="26"/>
      <c r="L41" s="17"/>
    </row>
    <row r="42" spans="2:12" ht="23.25" customHeight="1">
      <c r="B42" s="58" t="s">
        <v>108</v>
      </c>
      <c r="C42" s="33"/>
      <c r="D42" s="33"/>
      <c r="E42" s="33"/>
      <c r="F42" s="33"/>
      <c r="G42" s="65" t="s">
        <v>118</v>
      </c>
      <c r="H42" s="32" t="s">
        <v>11</v>
      </c>
      <c r="I42" s="26">
        <v>1381176</v>
      </c>
      <c r="J42" s="26">
        <v>0</v>
      </c>
      <c r="K42" s="26"/>
      <c r="L42" s="17"/>
    </row>
    <row r="43" spans="2:12" ht="23.25" customHeight="1">
      <c r="B43" s="35" t="s">
        <v>14</v>
      </c>
      <c r="C43" s="33"/>
      <c r="D43" s="33"/>
      <c r="E43" s="33"/>
      <c r="F43" s="33"/>
      <c r="G43" s="65" t="s">
        <v>118</v>
      </c>
      <c r="H43" s="32" t="s">
        <v>12</v>
      </c>
      <c r="I43" s="26">
        <v>1381176</v>
      </c>
      <c r="J43" s="26">
        <v>0</v>
      </c>
      <c r="K43" s="26"/>
      <c r="L43" s="17"/>
    </row>
    <row r="44" spans="2:12" ht="10.5" customHeight="1">
      <c r="B44" s="25" t="s">
        <v>17</v>
      </c>
      <c r="C44" s="33"/>
      <c r="D44" s="33"/>
      <c r="E44" s="33"/>
      <c r="F44" s="33"/>
      <c r="G44" s="32" t="s">
        <v>66</v>
      </c>
      <c r="H44" s="32"/>
      <c r="I44" s="26">
        <v>432684.94999999995</v>
      </c>
      <c r="J44" s="26">
        <f>J46</f>
        <v>66808.87</v>
      </c>
      <c r="K44" s="26"/>
      <c r="L44" s="17"/>
    </row>
    <row r="45" spans="2:12" ht="14.25" customHeight="1">
      <c r="B45" s="35" t="s">
        <v>13</v>
      </c>
      <c r="C45" s="33"/>
      <c r="D45" s="33"/>
      <c r="E45" s="33"/>
      <c r="F45" s="33"/>
      <c r="G45" s="32" t="s">
        <v>65</v>
      </c>
      <c r="H45" s="32" t="s">
        <v>11</v>
      </c>
      <c r="I45" s="26">
        <v>432684.94999999995</v>
      </c>
      <c r="J45" s="26">
        <f>J46</f>
        <v>66808.87</v>
      </c>
      <c r="K45" s="26"/>
      <c r="L45" s="17"/>
    </row>
    <row r="46" spans="2:12" ht="25.5">
      <c r="B46" s="35" t="s">
        <v>14</v>
      </c>
      <c r="C46" s="33"/>
      <c r="D46" s="33"/>
      <c r="E46" s="33"/>
      <c r="F46" s="33"/>
      <c r="G46" s="32" t="s">
        <v>65</v>
      </c>
      <c r="H46" s="32" t="s">
        <v>12</v>
      </c>
      <c r="I46" s="26">
        <v>432684.94999999995</v>
      </c>
      <c r="J46" s="26">
        <v>66808.87</v>
      </c>
      <c r="K46" s="26"/>
      <c r="L46" s="17"/>
    </row>
    <row r="47" spans="2:12" ht="23.25" customHeight="1">
      <c r="B47" s="58" t="s">
        <v>104</v>
      </c>
      <c r="C47" s="33"/>
      <c r="D47" s="33"/>
      <c r="E47" s="33"/>
      <c r="F47" s="33"/>
      <c r="G47" s="60" t="s">
        <v>105</v>
      </c>
      <c r="H47" s="32"/>
      <c r="I47" s="26">
        <v>3364831.2</v>
      </c>
      <c r="J47" s="26">
        <v>0</v>
      </c>
      <c r="K47" s="26"/>
      <c r="L47" s="17"/>
    </row>
    <row r="48" spans="2:12" ht="10.5" customHeight="1">
      <c r="B48" s="58" t="s">
        <v>88</v>
      </c>
      <c r="C48" s="33"/>
      <c r="D48" s="33"/>
      <c r="E48" s="33"/>
      <c r="F48" s="33"/>
      <c r="G48" s="60" t="s">
        <v>105</v>
      </c>
      <c r="H48" s="32" t="s">
        <v>12</v>
      </c>
      <c r="I48" s="26">
        <v>3364831.2</v>
      </c>
      <c r="J48" s="26">
        <v>0</v>
      </c>
      <c r="K48" s="26"/>
      <c r="L48" s="17"/>
    </row>
    <row r="49" spans="2:12" ht="25.5">
      <c r="B49" s="58" t="s">
        <v>89</v>
      </c>
      <c r="C49" s="33"/>
      <c r="D49" s="33"/>
      <c r="E49" s="33"/>
      <c r="F49" s="33"/>
      <c r="G49" s="61" t="s">
        <v>91</v>
      </c>
      <c r="H49" s="32"/>
      <c r="I49" s="26">
        <v>3853105.76</v>
      </c>
      <c r="J49" s="26">
        <v>0</v>
      </c>
      <c r="K49" s="26"/>
      <c r="L49" s="17"/>
    </row>
    <row r="50" spans="2:12" ht="10.5" customHeight="1">
      <c r="B50" s="58" t="s">
        <v>90</v>
      </c>
      <c r="C50" s="33"/>
      <c r="D50" s="33"/>
      <c r="E50" s="33"/>
      <c r="F50" s="33"/>
      <c r="G50" s="61" t="s">
        <v>91</v>
      </c>
      <c r="H50" s="32" t="s">
        <v>12</v>
      </c>
      <c r="I50" s="26">
        <v>3853105.76</v>
      </c>
      <c r="J50" s="26">
        <v>0</v>
      </c>
      <c r="K50" s="26"/>
      <c r="L50" s="17"/>
    </row>
    <row r="51" spans="2:12" s="2" customFormat="1" ht="25.5">
      <c r="B51" s="75" t="s">
        <v>111</v>
      </c>
      <c r="C51" s="31"/>
      <c r="D51" s="31"/>
      <c r="E51" s="31"/>
      <c r="F51" s="31"/>
      <c r="G51" s="34" t="s">
        <v>46</v>
      </c>
      <c r="H51" s="34"/>
      <c r="I51" s="24">
        <v>5457050.15</v>
      </c>
      <c r="J51" s="26">
        <f>J52</f>
        <v>2421550.04</v>
      </c>
      <c r="K51" s="24"/>
      <c r="L51" s="16"/>
    </row>
    <row r="52" spans="2:12" ht="12.75">
      <c r="B52" s="25" t="s">
        <v>26</v>
      </c>
      <c r="C52" s="33"/>
      <c r="D52" s="33"/>
      <c r="E52" s="33"/>
      <c r="F52" s="33"/>
      <c r="G52" s="32" t="s">
        <v>47</v>
      </c>
      <c r="H52" s="32"/>
      <c r="I52" s="26">
        <v>4395464.07</v>
      </c>
      <c r="J52" s="26">
        <f>J53+J58</f>
        <v>2421550.04</v>
      </c>
      <c r="K52" s="26"/>
      <c r="L52" s="17"/>
    </row>
    <row r="53" spans="2:12" ht="12.75" customHeight="1">
      <c r="B53" s="27" t="s">
        <v>27</v>
      </c>
      <c r="C53" s="33"/>
      <c r="D53" s="33"/>
      <c r="E53" s="33"/>
      <c r="F53" s="33"/>
      <c r="G53" s="36" t="s">
        <v>48</v>
      </c>
      <c r="H53" s="36"/>
      <c r="I53" s="26">
        <v>4395464.07</v>
      </c>
      <c r="J53" s="26">
        <f>J54</f>
        <v>2212906</v>
      </c>
      <c r="K53" s="26"/>
      <c r="L53" s="17"/>
    </row>
    <row r="54" spans="2:12" ht="25.5">
      <c r="B54" s="27" t="s">
        <v>39</v>
      </c>
      <c r="C54" s="33"/>
      <c r="D54" s="33"/>
      <c r="E54" s="33"/>
      <c r="F54" s="33"/>
      <c r="G54" s="36" t="s">
        <v>48</v>
      </c>
      <c r="H54" s="36" t="s">
        <v>37</v>
      </c>
      <c r="I54" s="26">
        <v>4395464.07</v>
      </c>
      <c r="J54" s="26">
        <f>J55</f>
        <v>2212906</v>
      </c>
      <c r="K54" s="26"/>
      <c r="L54" s="17"/>
    </row>
    <row r="55" spans="2:12" ht="12.75">
      <c r="B55" s="25" t="s">
        <v>40</v>
      </c>
      <c r="C55" s="33"/>
      <c r="D55" s="33"/>
      <c r="E55" s="33"/>
      <c r="F55" s="33"/>
      <c r="G55" s="36" t="s">
        <v>48</v>
      </c>
      <c r="H55" s="36" t="s">
        <v>38</v>
      </c>
      <c r="I55" s="26">
        <v>4395464.07</v>
      </c>
      <c r="J55" s="26">
        <v>2212906</v>
      </c>
      <c r="K55" s="26"/>
      <c r="L55" s="17"/>
    </row>
    <row r="56" spans="2:12" ht="51">
      <c r="B56" s="62" t="s">
        <v>93</v>
      </c>
      <c r="C56" s="33"/>
      <c r="D56" s="33"/>
      <c r="E56" s="33"/>
      <c r="F56" s="33"/>
      <c r="G56" s="63" t="s">
        <v>94</v>
      </c>
      <c r="H56" s="36"/>
      <c r="I56" s="26">
        <v>540000</v>
      </c>
      <c r="J56" s="26">
        <v>0</v>
      </c>
      <c r="K56" s="26"/>
      <c r="L56" s="17"/>
    </row>
    <row r="57" spans="2:12" ht="12.75">
      <c r="B57" s="62" t="s">
        <v>84</v>
      </c>
      <c r="C57" s="33"/>
      <c r="D57" s="33"/>
      <c r="E57" s="33"/>
      <c r="F57" s="33"/>
      <c r="G57" s="63" t="s">
        <v>94</v>
      </c>
      <c r="H57" s="36" t="s">
        <v>38</v>
      </c>
      <c r="I57" s="26">
        <v>540000</v>
      </c>
      <c r="J57" s="26">
        <v>0</v>
      </c>
      <c r="K57" s="26"/>
      <c r="L57" s="17"/>
    </row>
    <row r="58" spans="2:12" ht="27.75" customHeight="1">
      <c r="B58" s="69" t="s">
        <v>114</v>
      </c>
      <c r="C58" s="33"/>
      <c r="D58" s="33"/>
      <c r="E58" s="33"/>
      <c r="F58" s="33"/>
      <c r="G58" s="36" t="s">
        <v>49</v>
      </c>
      <c r="H58" s="36"/>
      <c r="I58" s="26">
        <v>521586.08</v>
      </c>
      <c r="J58" s="26">
        <f>J59</f>
        <v>208644.04</v>
      </c>
      <c r="K58" s="26"/>
      <c r="L58" s="15">
        <f>L59</f>
        <v>0</v>
      </c>
    </row>
    <row r="59" spans="2:12" ht="16.5" customHeight="1">
      <c r="B59" s="27" t="s">
        <v>27</v>
      </c>
      <c r="C59" s="33"/>
      <c r="D59" s="33"/>
      <c r="E59" s="33"/>
      <c r="F59" s="33"/>
      <c r="G59" s="36" t="s">
        <v>50</v>
      </c>
      <c r="H59" s="36"/>
      <c r="I59" s="26">
        <v>521586.08</v>
      </c>
      <c r="J59" s="26">
        <f>J60</f>
        <v>208644.04</v>
      </c>
      <c r="K59" s="26"/>
      <c r="L59" s="17"/>
    </row>
    <row r="60" spans="2:12" ht="18" customHeight="1">
      <c r="B60" s="35" t="s">
        <v>13</v>
      </c>
      <c r="C60" s="33"/>
      <c r="D60" s="33"/>
      <c r="E60" s="33"/>
      <c r="F60" s="33"/>
      <c r="G60" s="36" t="s">
        <v>50</v>
      </c>
      <c r="H60" s="36" t="s">
        <v>11</v>
      </c>
      <c r="I60" s="26">
        <v>521586.08</v>
      </c>
      <c r="J60" s="26">
        <f>J61</f>
        <v>208644.04</v>
      </c>
      <c r="K60" s="26"/>
      <c r="L60" s="17"/>
    </row>
    <row r="61" spans="2:12" ht="25.5">
      <c r="B61" s="35" t="s">
        <v>14</v>
      </c>
      <c r="C61" s="33"/>
      <c r="D61" s="33"/>
      <c r="E61" s="33"/>
      <c r="F61" s="33"/>
      <c r="G61" s="36" t="s">
        <v>50</v>
      </c>
      <c r="H61" s="36" t="s">
        <v>12</v>
      </c>
      <c r="I61" s="26">
        <v>521586.08</v>
      </c>
      <c r="J61" s="26">
        <v>208644.04</v>
      </c>
      <c r="K61" s="26"/>
      <c r="L61" s="17"/>
    </row>
    <row r="62" spans="2:12" ht="43.5" customHeight="1">
      <c r="B62" s="58" t="s">
        <v>115</v>
      </c>
      <c r="C62" s="31"/>
      <c r="D62" s="31"/>
      <c r="E62" s="31"/>
      <c r="F62" s="31"/>
      <c r="G62" s="34" t="s">
        <v>70</v>
      </c>
      <c r="H62" s="34"/>
      <c r="I62" s="24">
        <v>757352.34</v>
      </c>
      <c r="J62" s="24">
        <f>J63</f>
        <v>251937.67</v>
      </c>
      <c r="K62" s="24"/>
      <c r="L62" s="15">
        <f>L63</f>
        <v>0</v>
      </c>
    </row>
    <row r="63" spans="2:12" ht="30.75" customHeight="1">
      <c r="B63" s="35" t="s">
        <v>41</v>
      </c>
      <c r="C63" s="33"/>
      <c r="D63" s="33"/>
      <c r="E63" s="33"/>
      <c r="F63" s="33"/>
      <c r="G63" s="32" t="s">
        <v>70</v>
      </c>
      <c r="H63" s="36"/>
      <c r="I63" s="26">
        <v>757352.34</v>
      </c>
      <c r="J63" s="26">
        <f>J64</f>
        <v>251937.67</v>
      </c>
      <c r="K63" s="26"/>
      <c r="L63" s="17"/>
    </row>
    <row r="64" spans="2:12" ht="17.25" customHeight="1">
      <c r="B64" s="35" t="s">
        <v>13</v>
      </c>
      <c r="C64" s="33"/>
      <c r="D64" s="33"/>
      <c r="E64" s="33"/>
      <c r="F64" s="33"/>
      <c r="G64" s="59" t="s">
        <v>70</v>
      </c>
      <c r="H64" s="36" t="s">
        <v>11</v>
      </c>
      <c r="I64" s="26">
        <v>757352.34</v>
      </c>
      <c r="J64" s="26">
        <f>J65</f>
        <v>251937.67</v>
      </c>
      <c r="K64" s="26"/>
      <c r="L64" s="17"/>
    </row>
    <row r="65" spans="2:12" ht="25.5">
      <c r="B65" s="35" t="s">
        <v>14</v>
      </c>
      <c r="C65" s="33"/>
      <c r="D65" s="33"/>
      <c r="E65" s="33"/>
      <c r="F65" s="33"/>
      <c r="G65" s="59" t="s">
        <v>70</v>
      </c>
      <c r="H65" s="36" t="s">
        <v>12</v>
      </c>
      <c r="I65" s="55">
        <v>757352.34</v>
      </c>
      <c r="J65" s="55">
        <v>251937.67</v>
      </c>
      <c r="K65" s="55"/>
      <c r="L65" s="17"/>
    </row>
    <row r="66" spans="2:12" ht="38.25">
      <c r="B66" s="37" t="s">
        <v>69</v>
      </c>
      <c r="C66" s="33"/>
      <c r="D66" s="33"/>
      <c r="E66" s="33"/>
      <c r="F66" s="33"/>
      <c r="G66" s="36" t="s">
        <v>71</v>
      </c>
      <c r="H66" s="36"/>
      <c r="I66" s="52">
        <v>440000</v>
      </c>
      <c r="J66" s="52">
        <v>0</v>
      </c>
      <c r="K66" s="52"/>
      <c r="L66" s="17"/>
    </row>
    <row r="67" spans="2:12" ht="17.25" customHeight="1">
      <c r="B67" s="35" t="s">
        <v>72</v>
      </c>
      <c r="C67" s="33"/>
      <c r="D67" s="33"/>
      <c r="E67" s="33"/>
      <c r="F67" s="33"/>
      <c r="G67" s="36" t="s">
        <v>73</v>
      </c>
      <c r="H67" s="36"/>
      <c r="I67" s="51">
        <v>440000</v>
      </c>
      <c r="J67" s="51">
        <v>0</v>
      </c>
      <c r="K67" s="51"/>
      <c r="L67" s="17"/>
    </row>
    <row r="68" spans="2:12" ht="15.75" customHeight="1">
      <c r="B68" s="35" t="s">
        <v>13</v>
      </c>
      <c r="C68" s="33"/>
      <c r="D68" s="33"/>
      <c r="E68" s="33"/>
      <c r="F68" s="33"/>
      <c r="G68" s="36" t="s">
        <v>73</v>
      </c>
      <c r="H68" s="36" t="s">
        <v>11</v>
      </c>
      <c r="I68" s="51">
        <v>440000</v>
      </c>
      <c r="J68" s="51">
        <v>0</v>
      </c>
      <c r="K68" s="51"/>
      <c r="L68" s="17"/>
    </row>
    <row r="69" spans="2:12" ht="25.5">
      <c r="B69" s="35" t="s">
        <v>14</v>
      </c>
      <c r="C69" s="33"/>
      <c r="D69" s="33"/>
      <c r="E69" s="33"/>
      <c r="F69" s="33"/>
      <c r="G69" s="36" t="s">
        <v>73</v>
      </c>
      <c r="H69" s="36" t="s">
        <v>12</v>
      </c>
      <c r="I69" s="51">
        <v>440000</v>
      </c>
      <c r="J69" s="51">
        <v>0</v>
      </c>
      <c r="K69" s="51"/>
      <c r="L69" s="17"/>
    </row>
    <row r="70" spans="2:12" ht="50.25" customHeight="1">
      <c r="B70" s="37" t="s">
        <v>119</v>
      </c>
      <c r="C70" s="31"/>
      <c r="D70" s="31"/>
      <c r="E70" s="31"/>
      <c r="F70" s="31"/>
      <c r="G70" s="34" t="s">
        <v>120</v>
      </c>
      <c r="H70" s="34"/>
      <c r="I70" s="78">
        <v>1141654.95</v>
      </c>
      <c r="J70" s="79">
        <f>J71</f>
        <v>29900</v>
      </c>
      <c r="K70" s="79"/>
      <c r="L70" s="17"/>
    </row>
    <row r="71" spans="2:12" ht="51">
      <c r="B71" s="58" t="s">
        <v>121</v>
      </c>
      <c r="C71" s="33"/>
      <c r="D71" s="33"/>
      <c r="E71" s="33"/>
      <c r="F71" s="33"/>
      <c r="G71" s="36" t="s">
        <v>120</v>
      </c>
      <c r="H71" s="36"/>
      <c r="I71" s="76">
        <v>1141654.95</v>
      </c>
      <c r="J71" s="77">
        <f>J72</f>
        <v>29900</v>
      </c>
      <c r="K71" s="77"/>
      <c r="L71" s="17"/>
    </row>
    <row r="72" spans="2:12" ht="12.75">
      <c r="B72" s="62" t="s">
        <v>88</v>
      </c>
      <c r="C72" s="33"/>
      <c r="D72" s="33"/>
      <c r="E72" s="33"/>
      <c r="F72" s="33"/>
      <c r="G72" s="36" t="s">
        <v>120</v>
      </c>
      <c r="H72" s="36" t="s">
        <v>11</v>
      </c>
      <c r="I72" s="76">
        <v>1141654.95</v>
      </c>
      <c r="J72" s="77">
        <f>J73</f>
        <v>29900</v>
      </c>
      <c r="K72" s="77"/>
      <c r="L72" s="17"/>
    </row>
    <row r="73" spans="2:12" ht="12.75">
      <c r="B73" s="62" t="s">
        <v>80</v>
      </c>
      <c r="C73" s="33"/>
      <c r="D73" s="33"/>
      <c r="E73" s="33"/>
      <c r="F73" s="33"/>
      <c r="G73" s="36" t="s">
        <v>120</v>
      </c>
      <c r="H73" s="36" t="s">
        <v>12</v>
      </c>
      <c r="I73" s="76">
        <v>1141654.95</v>
      </c>
      <c r="J73" s="77">
        <v>29900</v>
      </c>
      <c r="K73" s="77"/>
      <c r="L73" s="17"/>
    </row>
    <row r="74" spans="2:12" ht="38.25">
      <c r="B74" s="23" t="s">
        <v>34</v>
      </c>
      <c r="C74" s="31"/>
      <c r="D74" s="31"/>
      <c r="E74" s="31"/>
      <c r="F74" s="31"/>
      <c r="G74" s="34" t="s">
        <v>51</v>
      </c>
      <c r="H74" s="34"/>
      <c r="I74" s="24">
        <v>97920</v>
      </c>
      <c r="J74" s="24">
        <f>J75</f>
        <v>55499.5</v>
      </c>
      <c r="K74" s="24"/>
      <c r="L74" s="17"/>
    </row>
    <row r="75" spans="2:12" ht="51">
      <c r="B75" s="25" t="s">
        <v>32</v>
      </c>
      <c r="C75" s="33"/>
      <c r="D75" s="33"/>
      <c r="E75" s="33"/>
      <c r="F75" s="33"/>
      <c r="G75" s="32" t="s">
        <v>52</v>
      </c>
      <c r="H75" s="32"/>
      <c r="I75" s="26">
        <v>97920</v>
      </c>
      <c r="J75" s="26">
        <f>J76</f>
        <v>55499.5</v>
      </c>
      <c r="K75" s="26"/>
      <c r="L75" s="17"/>
    </row>
    <row r="76" spans="2:12" ht="12.75">
      <c r="B76" s="27" t="s">
        <v>29</v>
      </c>
      <c r="C76" s="33"/>
      <c r="D76" s="33"/>
      <c r="E76" s="33"/>
      <c r="F76" s="33"/>
      <c r="G76" s="32" t="s">
        <v>52</v>
      </c>
      <c r="H76" s="32" t="s">
        <v>7</v>
      </c>
      <c r="I76" s="26">
        <v>97920</v>
      </c>
      <c r="J76" s="26">
        <f>J77</f>
        <v>55499.5</v>
      </c>
      <c r="K76" s="26"/>
      <c r="L76" s="17"/>
    </row>
    <row r="77" spans="2:12" s="2" customFormat="1" ht="12.75">
      <c r="B77" s="25" t="s">
        <v>21</v>
      </c>
      <c r="C77" s="33"/>
      <c r="D77" s="33"/>
      <c r="E77" s="33"/>
      <c r="F77" s="33"/>
      <c r="G77" s="32" t="s">
        <v>52</v>
      </c>
      <c r="H77" s="32" t="s">
        <v>8</v>
      </c>
      <c r="I77" s="26">
        <v>97920</v>
      </c>
      <c r="J77" s="26">
        <v>55499.5</v>
      </c>
      <c r="K77" s="26"/>
      <c r="L77" s="16"/>
    </row>
    <row r="78" spans="2:12" ht="38.25">
      <c r="B78" s="23" t="s">
        <v>117</v>
      </c>
      <c r="C78" s="33"/>
      <c r="D78" s="33"/>
      <c r="E78" s="33"/>
      <c r="F78" s="33"/>
      <c r="G78" s="59" t="s">
        <v>92</v>
      </c>
      <c r="H78" s="32"/>
      <c r="I78" s="26">
        <v>146577.41999999998</v>
      </c>
      <c r="J78" s="26">
        <v>0</v>
      </c>
      <c r="K78" s="26"/>
      <c r="L78" s="15"/>
    </row>
    <row r="79" spans="2:12" ht="36.75" customHeight="1">
      <c r="B79" s="35" t="s">
        <v>74</v>
      </c>
      <c r="C79" s="33"/>
      <c r="D79" s="33"/>
      <c r="E79" s="33"/>
      <c r="F79" s="33"/>
      <c r="G79" s="59" t="s">
        <v>92</v>
      </c>
      <c r="H79" s="32"/>
      <c r="I79" s="26">
        <v>146577.41999999998</v>
      </c>
      <c r="J79" s="26">
        <v>0</v>
      </c>
      <c r="K79" s="26"/>
      <c r="L79" s="15">
        <f>L80</f>
        <v>0</v>
      </c>
    </row>
    <row r="80" spans="2:12" ht="25.5">
      <c r="B80" s="35" t="s">
        <v>79</v>
      </c>
      <c r="C80" s="33"/>
      <c r="D80" s="33"/>
      <c r="E80" s="33"/>
      <c r="F80" s="33"/>
      <c r="G80" s="59" t="s">
        <v>92</v>
      </c>
      <c r="H80" s="32" t="s">
        <v>12</v>
      </c>
      <c r="I80" s="26">
        <v>146577.41999999998</v>
      </c>
      <c r="J80" s="26">
        <v>0</v>
      </c>
      <c r="K80" s="26"/>
      <c r="L80" s="17"/>
    </row>
    <row r="81" spans="2:12" ht="12.75">
      <c r="B81" s="35" t="s">
        <v>80</v>
      </c>
      <c r="C81" s="33"/>
      <c r="D81" s="33"/>
      <c r="E81" s="33"/>
      <c r="F81" s="33"/>
      <c r="G81" s="59" t="s">
        <v>92</v>
      </c>
      <c r="H81" s="32" t="s">
        <v>81</v>
      </c>
      <c r="I81" s="26">
        <v>146577.41999999998</v>
      </c>
      <c r="J81" s="26">
        <v>0</v>
      </c>
      <c r="K81" s="26"/>
      <c r="L81" s="17"/>
    </row>
    <row r="82" spans="2:12" ht="38.25">
      <c r="B82" s="75" t="s">
        <v>113</v>
      </c>
      <c r="C82" s="33"/>
      <c r="D82" s="33"/>
      <c r="E82" s="33"/>
      <c r="F82" s="33"/>
      <c r="G82" s="32" t="s">
        <v>82</v>
      </c>
      <c r="H82" s="32"/>
      <c r="I82" s="24">
        <v>3137033.2</v>
      </c>
      <c r="J82" s="24">
        <f>J83</f>
        <v>1772996.2</v>
      </c>
      <c r="K82" s="24"/>
      <c r="L82" s="17"/>
    </row>
    <row r="83" spans="2:12" ht="25.5">
      <c r="B83" s="27" t="s">
        <v>28</v>
      </c>
      <c r="C83" s="33"/>
      <c r="D83" s="33"/>
      <c r="E83" s="33"/>
      <c r="F83" s="33"/>
      <c r="G83" s="32" t="s">
        <v>82</v>
      </c>
      <c r="H83" s="32"/>
      <c r="I83" s="26">
        <v>3137033.2</v>
      </c>
      <c r="J83" s="26">
        <f>J84</f>
        <v>1772996.2</v>
      </c>
      <c r="K83" s="26"/>
      <c r="L83" s="17"/>
    </row>
    <row r="84" spans="2:12" ht="25.5">
      <c r="B84" s="27" t="s">
        <v>39</v>
      </c>
      <c r="C84" s="33"/>
      <c r="D84" s="33"/>
      <c r="E84" s="33"/>
      <c r="F84" s="33"/>
      <c r="G84" s="32" t="s">
        <v>82</v>
      </c>
      <c r="H84" s="32"/>
      <c r="I84" s="26">
        <v>3137033.2</v>
      </c>
      <c r="J84" s="26">
        <f>J85</f>
        <v>1772996.2</v>
      </c>
      <c r="K84" s="26"/>
      <c r="L84" s="17"/>
    </row>
    <row r="85" spans="2:12" ht="12.75">
      <c r="B85" s="25" t="s">
        <v>40</v>
      </c>
      <c r="C85" s="33"/>
      <c r="D85" s="33"/>
      <c r="E85" s="33"/>
      <c r="F85" s="33"/>
      <c r="G85" s="32" t="s">
        <v>82</v>
      </c>
      <c r="H85" s="32" t="s">
        <v>38</v>
      </c>
      <c r="I85" s="26">
        <v>3137033.2</v>
      </c>
      <c r="J85" s="26">
        <v>1772996.2</v>
      </c>
      <c r="K85" s="26"/>
      <c r="L85" s="17"/>
    </row>
    <row r="86" spans="2:12" ht="38.25">
      <c r="B86" s="75" t="s">
        <v>116</v>
      </c>
      <c r="C86" s="31"/>
      <c r="D86" s="31"/>
      <c r="E86" s="31"/>
      <c r="F86" s="31"/>
      <c r="G86" s="34" t="s">
        <v>53</v>
      </c>
      <c r="H86" s="34"/>
      <c r="I86" s="24">
        <v>8763666</v>
      </c>
      <c r="J86" s="24">
        <f>J87+J93+J96</f>
        <v>3471459.3900000006</v>
      </c>
      <c r="K86" s="24"/>
      <c r="L86" s="17"/>
    </row>
    <row r="87" spans="2:12" ht="12.75">
      <c r="B87" s="25" t="s">
        <v>19</v>
      </c>
      <c r="C87" s="33"/>
      <c r="D87" s="33"/>
      <c r="E87" s="33"/>
      <c r="F87" s="33"/>
      <c r="G87" s="32" t="s">
        <v>54</v>
      </c>
      <c r="H87" s="32"/>
      <c r="I87" s="26">
        <v>7831597.3</v>
      </c>
      <c r="J87" s="26">
        <f>J88+J90+J92</f>
        <v>2958053.8200000003</v>
      </c>
      <c r="K87" s="26"/>
      <c r="L87" s="17"/>
    </row>
    <row r="88" spans="2:12" ht="51">
      <c r="B88" s="25" t="s">
        <v>22</v>
      </c>
      <c r="C88" s="33"/>
      <c r="D88" s="33"/>
      <c r="E88" s="33"/>
      <c r="F88" s="33"/>
      <c r="G88" s="32" t="s">
        <v>54</v>
      </c>
      <c r="H88" s="32" t="s">
        <v>9</v>
      </c>
      <c r="I88" s="26">
        <v>5695065</v>
      </c>
      <c r="J88" s="26">
        <f>J89</f>
        <v>2177916.99</v>
      </c>
      <c r="K88" s="26"/>
      <c r="L88" s="17"/>
    </row>
    <row r="89" spans="2:12" s="2" customFormat="1" ht="17.25" customHeight="1">
      <c r="B89" s="25" t="s">
        <v>23</v>
      </c>
      <c r="C89" s="33"/>
      <c r="D89" s="33"/>
      <c r="E89" s="33"/>
      <c r="F89" s="33"/>
      <c r="G89" s="32" t="s">
        <v>54</v>
      </c>
      <c r="H89" s="32" t="s">
        <v>10</v>
      </c>
      <c r="I89" s="26">
        <v>5695065</v>
      </c>
      <c r="J89" s="26">
        <v>2177916.99</v>
      </c>
      <c r="K89" s="26"/>
      <c r="L89" s="16"/>
    </row>
    <row r="90" spans="2:12" ht="15.75" customHeight="1">
      <c r="B90" s="35" t="s">
        <v>13</v>
      </c>
      <c r="C90" s="33"/>
      <c r="D90" s="33"/>
      <c r="E90" s="33"/>
      <c r="F90" s="33"/>
      <c r="G90" s="32" t="s">
        <v>54</v>
      </c>
      <c r="H90" s="32" t="s">
        <v>11</v>
      </c>
      <c r="I90" s="26">
        <v>2111897.3</v>
      </c>
      <c r="J90" s="26">
        <f>J91</f>
        <v>779412.59</v>
      </c>
      <c r="K90" s="26"/>
      <c r="L90" s="17"/>
    </row>
    <row r="91" spans="2:12" ht="25.5">
      <c r="B91" s="35" t="s">
        <v>14</v>
      </c>
      <c r="C91" s="31"/>
      <c r="D91" s="31"/>
      <c r="E91" s="31"/>
      <c r="F91" s="31"/>
      <c r="G91" s="32" t="s">
        <v>54</v>
      </c>
      <c r="H91" s="32" t="s">
        <v>12</v>
      </c>
      <c r="I91" s="26">
        <v>2111897.3</v>
      </c>
      <c r="J91" s="26">
        <v>779412.59</v>
      </c>
      <c r="K91" s="26"/>
      <c r="L91" s="17"/>
    </row>
    <row r="92" spans="2:12" ht="12.75">
      <c r="B92" s="64" t="s">
        <v>75</v>
      </c>
      <c r="C92" s="31"/>
      <c r="D92" s="31"/>
      <c r="E92" s="31"/>
      <c r="F92" s="31"/>
      <c r="G92" s="32" t="s">
        <v>54</v>
      </c>
      <c r="H92" s="32" t="s">
        <v>76</v>
      </c>
      <c r="I92" s="26">
        <v>24635</v>
      </c>
      <c r="J92" s="26">
        <v>724.24</v>
      </c>
      <c r="K92" s="26"/>
      <c r="L92" s="17">
        <v>33296.6</v>
      </c>
    </row>
    <row r="93" spans="2:12" ht="25.5">
      <c r="B93" s="25" t="s">
        <v>18</v>
      </c>
      <c r="C93" s="33"/>
      <c r="D93" s="33"/>
      <c r="E93" s="33"/>
      <c r="F93" s="33"/>
      <c r="G93" s="32" t="s">
        <v>55</v>
      </c>
      <c r="H93" s="32"/>
      <c r="I93" s="26">
        <v>773066</v>
      </c>
      <c r="J93" s="26">
        <f>J94</f>
        <v>457087.87</v>
      </c>
      <c r="K93" s="26"/>
      <c r="L93" s="17"/>
    </row>
    <row r="94" spans="2:12" s="2" customFormat="1" ht="51">
      <c r="B94" s="25" t="s">
        <v>22</v>
      </c>
      <c r="C94" s="33"/>
      <c r="D94" s="33"/>
      <c r="E94" s="33"/>
      <c r="F94" s="33"/>
      <c r="G94" s="32" t="s">
        <v>55</v>
      </c>
      <c r="H94" s="32" t="s">
        <v>9</v>
      </c>
      <c r="I94" s="26">
        <v>773066</v>
      </c>
      <c r="J94" s="26">
        <f>J95</f>
        <v>457087.87</v>
      </c>
      <c r="K94" s="26"/>
      <c r="L94" s="14" t="e">
        <f>#REF!+#REF!+#REF!+#REF!</f>
        <v>#REF!</v>
      </c>
    </row>
    <row r="95" spans="2:12" s="2" customFormat="1" ht="18" customHeight="1">
      <c r="B95" s="25" t="s">
        <v>23</v>
      </c>
      <c r="C95" s="31"/>
      <c r="D95" s="31"/>
      <c r="E95" s="31"/>
      <c r="F95" s="31"/>
      <c r="G95" s="32" t="s">
        <v>55</v>
      </c>
      <c r="H95" s="32" t="s">
        <v>10</v>
      </c>
      <c r="I95" s="26">
        <v>773066</v>
      </c>
      <c r="J95" s="26">
        <v>457087.87</v>
      </c>
      <c r="K95" s="26"/>
      <c r="L95" s="14"/>
    </row>
    <row r="96" spans="2:12" ht="25.5">
      <c r="B96" s="25" t="s">
        <v>30</v>
      </c>
      <c r="C96" s="33"/>
      <c r="D96" s="33"/>
      <c r="E96" s="33"/>
      <c r="F96" s="33"/>
      <c r="G96" s="32" t="s">
        <v>56</v>
      </c>
      <c r="H96" s="32"/>
      <c r="I96" s="26">
        <v>159002.7</v>
      </c>
      <c r="J96" s="26">
        <f>J97</f>
        <v>56317.7</v>
      </c>
      <c r="K96" s="26"/>
      <c r="L96" s="15"/>
    </row>
    <row r="97" spans="2:12" s="2" customFormat="1" ht="18" customHeight="1">
      <c r="B97" s="25" t="s">
        <v>19</v>
      </c>
      <c r="C97" s="33"/>
      <c r="D97" s="33"/>
      <c r="E97" s="33"/>
      <c r="F97" s="33"/>
      <c r="G97" s="32" t="s">
        <v>57</v>
      </c>
      <c r="H97" s="32"/>
      <c r="I97" s="26">
        <v>159002.7</v>
      </c>
      <c r="J97" s="26">
        <f>J98+J100+J102</f>
        <v>56317.7</v>
      </c>
      <c r="K97" s="26"/>
      <c r="L97" s="14" t="e">
        <f>#REF!+#REF!</f>
        <v>#REF!</v>
      </c>
    </row>
    <row r="98" spans="2:12" s="2" customFormat="1" ht="39" customHeight="1">
      <c r="B98" s="25" t="s">
        <v>22</v>
      </c>
      <c r="C98" s="33"/>
      <c r="D98" s="33"/>
      <c r="E98" s="33"/>
      <c r="F98" s="33"/>
      <c r="G98" s="32" t="s">
        <v>57</v>
      </c>
      <c r="H98" s="32" t="s">
        <v>9</v>
      </c>
      <c r="I98" s="26">
        <v>155000</v>
      </c>
      <c r="J98" s="26">
        <f>J99</f>
        <v>52315</v>
      </c>
      <c r="K98" s="26"/>
      <c r="L98" s="14"/>
    </row>
    <row r="99" spans="2:12" ht="17.25" customHeight="1">
      <c r="B99" s="25" t="s">
        <v>23</v>
      </c>
      <c r="C99" s="33"/>
      <c r="D99" s="33"/>
      <c r="E99" s="33"/>
      <c r="F99" s="33"/>
      <c r="G99" s="32" t="s">
        <v>57</v>
      </c>
      <c r="H99" s="32" t="s">
        <v>10</v>
      </c>
      <c r="I99" s="26">
        <v>155000</v>
      </c>
      <c r="J99" s="26">
        <v>52315</v>
      </c>
      <c r="K99" s="26"/>
      <c r="L99" s="15"/>
    </row>
    <row r="100" spans="2:12" ht="15.75" customHeight="1">
      <c r="B100" s="35" t="s">
        <v>13</v>
      </c>
      <c r="C100" s="33"/>
      <c r="D100" s="33"/>
      <c r="E100" s="33"/>
      <c r="F100" s="33"/>
      <c r="G100" s="32" t="s">
        <v>57</v>
      </c>
      <c r="H100" s="32" t="s">
        <v>11</v>
      </c>
      <c r="I100" s="26">
        <v>3700</v>
      </c>
      <c r="J100" s="26">
        <f>J101</f>
        <v>3700</v>
      </c>
      <c r="K100" s="26"/>
      <c r="L100" s="15"/>
    </row>
    <row r="101" spans="2:12" ht="25.5">
      <c r="B101" s="35" t="s">
        <v>14</v>
      </c>
      <c r="C101" s="33"/>
      <c r="D101" s="33"/>
      <c r="E101" s="33"/>
      <c r="F101" s="33"/>
      <c r="G101" s="32" t="s">
        <v>57</v>
      </c>
      <c r="H101" s="32" t="s">
        <v>12</v>
      </c>
      <c r="I101" s="26">
        <v>3700</v>
      </c>
      <c r="J101" s="26">
        <v>3700</v>
      </c>
      <c r="K101" s="26"/>
      <c r="L101" s="15"/>
    </row>
    <row r="102" spans="1:12" ht="12.75">
      <c r="A102" s="1" t="s">
        <v>123</v>
      </c>
      <c r="B102" s="35"/>
      <c r="C102" s="33"/>
      <c r="D102" s="33"/>
      <c r="E102" s="33"/>
      <c r="F102" s="33"/>
      <c r="G102" s="32" t="s">
        <v>57</v>
      </c>
      <c r="H102" s="32" t="s">
        <v>106</v>
      </c>
      <c r="I102" s="26">
        <v>302.7</v>
      </c>
      <c r="J102" s="26">
        <v>302.7</v>
      </c>
      <c r="K102" s="26"/>
      <c r="L102" s="15"/>
    </row>
    <row r="103" spans="2:12" ht="16.5" customHeight="1">
      <c r="B103" s="23" t="s">
        <v>31</v>
      </c>
      <c r="C103" s="31"/>
      <c r="D103" s="31"/>
      <c r="E103" s="31"/>
      <c r="F103" s="31"/>
      <c r="G103" s="34" t="s">
        <v>96</v>
      </c>
      <c r="H103" s="34"/>
      <c r="I103" s="24">
        <v>4495799.57</v>
      </c>
      <c r="J103" s="24">
        <f>J104+J108+J109+J113+J116+J119+J122+J125+J126+J128</f>
        <v>1152058.97</v>
      </c>
      <c r="K103" s="24"/>
      <c r="L103" s="15"/>
    </row>
    <row r="104" spans="2:12" ht="12.75" customHeight="1">
      <c r="B104" s="25" t="s">
        <v>64</v>
      </c>
      <c r="C104" s="31"/>
      <c r="D104" s="31"/>
      <c r="E104" s="31"/>
      <c r="F104" s="31"/>
      <c r="G104" s="65" t="s">
        <v>95</v>
      </c>
      <c r="H104" s="32"/>
      <c r="I104" s="53">
        <v>467896.57000000007</v>
      </c>
      <c r="J104" s="53">
        <f>J105+J107</f>
        <v>186647.37000000002</v>
      </c>
      <c r="K104" s="53"/>
      <c r="L104" s="15"/>
    </row>
    <row r="105" spans="2:12" ht="16.5" customHeight="1">
      <c r="B105" s="25" t="s">
        <v>13</v>
      </c>
      <c r="C105" s="33"/>
      <c r="D105" s="33"/>
      <c r="E105" s="33"/>
      <c r="F105" s="33"/>
      <c r="G105" s="65" t="s">
        <v>95</v>
      </c>
      <c r="H105" s="32" t="s">
        <v>11</v>
      </c>
      <c r="I105" s="53">
        <v>467837.31000000006</v>
      </c>
      <c r="J105" s="53">
        <f>J106</f>
        <v>186601.45</v>
      </c>
      <c r="K105" s="53"/>
      <c r="L105" s="15" t="e">
        <f>#REF!</f>
        <v>#REF!</v>
      </c>
    </row>
    <row r="106" spans="2:12" s="2" customFormat="1" ht="25.5">
      <c r="B106" s="25" t="s">
        <v>14</v>
      </c>
      <c r="C106" s="33"/>
      <c r="D106" s="33"/>
      <c r="E106" s="33"/>
      <c r="F106" s="33"/>
      <c r="G106" s="65" t="s">
        <v>95</v>
      </c>
      <c r="H106" s="32" t="s">
        <v>12</v>
      </c>
      <c r="I106" s="53">
        <v>467837.31000000006</v>
      </c>
      <c r="J106" s="53">
        <v>186601.45</v>
      </c>
      <c r="K106" s="53"/>
      <c r="L106" s="16"/>
    </row>
    <row r="107" spans="2:12" s="2" customFormat="1" ht="12.75">
      <c r="B107" s="73" t="s">
        <v>75</v>
      </c>
      <c r="C107" s="33"/>
      <c r="D107" s="33"/>
      <c r="E107" s="33"/>
      <c r="F107" s="33"/>
      <c r="G107" s="65" t="s">
        <v>95</v>
      </c>
      <c r="H107" s="32" t="s">
        <v>106</v>
      </c>
      <c r="I107" s="53">
        <v>59.260000000000005</v>
      </c>
      <c r="J107" s="53">
        <v>45.92</v>
      </c>
      <c r="K107" s="53"/>
      <c r="L107" s="16"/>
    </row>
    <row r="108" spans="2:12" s="2" customFormat="1" ht="12.75">
      <c r="B108" s="25" t="s">
        <v>25</v>
      </c>
      <c r="C108" s="33"/>
      <c r="D108" s="33"/>
      <c r="E108" s="33"/>
      <c r="F108" s="33"/>
      <c r="G108" s="32" t="s">
        <v>58</v>
      </c>
      <c r="H108" s="32" t="s">
        <v>24</v>
      </c>
      <c r="I108" s="26">
        <v>100000</v>
      </c>
      <c r="J108" s="26">
        <v>0</v>
      </c>
      <c r="K108" s="26"/>
      <c r="L108" s="16"/>
    </row>
    <row r="109" spans="2:12" s="2" customFormat="1" ht="13.5" customHeight="1">
      <c r="B109" s="25" t="s">
        <v>20</v>
      </c>
      <c r="C109" s="33"/>
      <c r="D109" s="33"/>
      <c r="E109" s="33"/>
      <c r="F109" s="33"/>
      <c r="G109" s="32" t="s">
        <v>59</v>
      </c>
      <c r="H109" s="32"/>
      <c r="I109" s="26">
        <v>2975700</v>
      </c>
      <c r="J109" s="26">
        <f>J110+J112</f>
        <v>652789</v>
      </c>
      <c r="K109" s="26"/>
      <c r="L109" s="14"/>
    </row>
    <row r="110" spans="2:12" ht="15.75" customHeight="1">
      <c r="B110" s="35" t="s">
        <v>13</v>
      </c>
      <c r="C110" s="33"/>
      <c r="D110" s="33"/>
      <c r="E110" s="33"/>
      <c r="F110" s="33"/>
      <c r="G110" s="32" t="s">
        <v>59</v>
      </c>
      <c r="H110" s="32" t="s">
        <v>11</v>
      </c>
      <c r="I110" s="26">
        <v>2919611</v>
      </c>
      <c r="J110" s="26">
        <f>J111</f>
        <v>636700</v>
      </c>
      <c r="K110" s="26"/>
      <c r="L110" s="15">
        <f>L111</f>
        <v>0</v>
      </c>
    </row>
    <row r="111" spans="2:12" ht="25.5">
      <c r="B111" s="35" t="s">
        <v>14</v>
      </c>
      <c r="C111" s="33"/>
      <c r="D111" s="33"/>
      <c r="E111" s="33"/>
      <c r="F111" s="33"/>
      <c r="G111" s="32" t="s">
        <v>59</v>
      </c>
      <c r="H111" s="32" t="s">
        <v>12</v>
      </c>
      <c r="I111" s="26">
        <v>2919611</v>
      </c>
      <c r="J111" s="26">
        <v>636700</v>
      </c>
      <c r="K111" s="26"/>
      <c r="L111" s="17"/>
    </row>
    <row r="112" spans="2:12" ht="12.75">
      <c r="B112" s="73" t="s">
        <v>75</v>
      </c>
      <c r="C112" s="33"/>
      <c r="D112" s="33"/>
      <c r="E112" s="33"/>
      <c r="F112" s="33"/>
      <c r="G112" s="32" t="s">
        <v>59</v>
      </c>
      <c r="H112" s="32" t="s">
        <v>106</v>
      </c>
      <c r="I112" s="26">
        <v>56089</v>
      </c>
      <c r="J112" s="26">
        <v>16089</v>
      </c>
      <c r="K112" s="26"/>
      <c r="L112" s="18"/>
    </row>
    <row r="113" spans="2:12" ht="26.25" customHeight="1">
      <c r="B113" s="35" t="s">
        <v>36</v>
      </c>
      <c r="C113" s="33"/>
      <c r="D113" s="33"/>
      <c r="E113" s="33"/>
      <c r="F113" s="33"/>
      <c r="G113" s="32" t="s">
        <v>128</v>
      </c>
      <c r="H113" s="32"/>
      <c r="I113" s="26">
        <v>100000</v>
      </c>
      <c r="J113" s="26">
        <v>0</v>
      </c>
      <c r="K113" s="26"/>
      <c r="L113" s="18"/>
    </row>
    <row r="114" spans="2:12" ht="18" customHeight="1">
      <c r="B114" s="35" t="s">
        <v>13</v>
      </c>
      <c r="C114" s="33"/>
      <c r="D114" s="33"/>
      <c r="E114" s="33"/>
      <c r="F114" s="33"/>
      <c r="G114" s="32" t="s">
        <v>128</v>
      </c>
      <c r="H114" s="32" t="s">
        <v>11</v>
      </c>
      <c r="I114" s="26">
        <v>100000</v>
      </c>
      <c r="J114" s="26">
        <v>0</v>
      </c>
      <c r="K114" s="26"/>
      <c r="L114" s="18" t="e">
        <f>#REF!</f>
        <v>#REF!</v>
      </c>
    </row>
    <row r="115" spans="2:12" ht="25.5">
      <c r="B115" s="35" t="s">
        <v>14</v>
      </c>
      <c r="C115" s="33"/>
      <c r="D115" s="33"/>
      <c r="E115" s="33"/>
      <c r="F115" s="33"/>
      <c r="G115" s="32" t="s">
        <v>128</v>
      </c>
      <c r="H115" s="32" t="s">
        <v>12</v>
      </c>
      <c r="I115" s="26">
        <v>100000</v>
      </c>
      <c r="J115" s="26">
        <v>0</v>
      </c>
      <c r="K115" s="26"/>
      <c r="L115" s="18"/>
    </row>
    <row r="116" spans="2:12" ht="26.25" customHeight="1">
      <c r="B116" s="25" t="s">
        <v>42</v>
      </c>
      <c r="C116" s="33"/>
      <c r="D116" s="33"/>
      <c r="E116" s="33"/>
      <c r="F116" s="33"/>
      <c r="G116" s="65" t="s">
        <v>97</v>
      </c>
      <c r="H116" s="32"/>
      <c r="I116" s="26">
        <v>93400</v>
      </c>
      <c r="J116" s="26">
        <f>J117</f>
        <v>93400</v>
      </c>
      <c r="K116" s="26"/>
      <c r="L116" s="18"/>
    </row>
    <row r="117" spans="2:12" ht="16.5" customHeight="1">
      <c r="B117" s="25" t="s">
        <v>29</v>
      </c>
      <c r="C117" s="33"/>
      <c r="D117" s="33"/>
      <c r="E117" s="33"/>
      <c r="F117" s="33"/>
      <c r="G117" s="65" t="s">
        <v>97</v>
      </c>
      <c r="H117" s="32" t="s">
        <v>7</v>
      </c>
      <c r="I117" s="26">
        <v>93400</v>
      </c>
      <c r="J117" s="26">
        <f>J118</f>
        <v>93400</v>
      </c>
      <c r="K117" s="26"/>
      <c r="L117" s="18"/>
    </row>
    <row r="118" spans="2:12" ht="12.75">
      <c r="B118" s="25" t="s">
        <v>21</v>
      </c>
      <c r="C118" s="33"/>
      <c r="D118" s="33"/>
      <c r="E118" s="33"/>
      <c r="F118" s="33"/>
      <c r="G118" s="65" t="s">
        <v>97</v>
      </c>
      <c r="H118" s="32" t="s">
        <v>8</v>
      </c>
      <c r="I118" s="26">
        <v>93400</v>
      </c>
      <c r="J118" s="26">
        <v>93400</v>
      </c>
      <c r="K118" s="26"/>
      <c r="L118" s="18"/>
    </row>
    <row r="119" spans="2:12" ht="24" customHeight="1">
      <c r="B119" s="25" t="s">
        <v>35</v>
      </c>
      <c r="C119" s="33"/>
      <c r="D119" s="33"/>
      <c r="E119" s="33"/>
      <c r="F119" s="33"/>
      <c r="G119" s="32" t="s">
        <v>63</v>
      </c>
      <c r="H119" s="32"/>
      <c r="I119" s="26">
        <v>225000</v>
      </c>
      <c r="J119" s="26">
        <f>J120</f>
        <v>33304.44</v>
      </c>
      <c r="K119" s="26"/>
      <c r="L119" s="18"/>
    </row>
    <row r="120" spans="2:12" ht="18" customHeight="1">
      <c r="B120" s="25" t="s">
        <v>13</v>
      </c>
      <c r="C120" s="33"/>
      <c r="D120" s="33"/>
      <c r="E120" s="33"/>
      <c r="F120" s="33"/>
      <c r="G120" s="32" t="s">
        <v>63</v>
      </c>
      <c r="H120" s="32" t="s">
        <v>11</v>
      </c>
      <c r="I120" s="26">
        <v>225000</v>
      </c>
      <c r="J120" s="26">
        <f>J121</f>
        <v>33304.44</v>
      </c>
      <c r="K120" s="26"/>
      <c r="L120" s="18"/>
    </row>
    <row r="121" spans="2:12" ht="25.5">
      <c r="B121" s="25" t="s">
        <v>14</v>
      </c>
      <c r="C121" s="33"/>
      <c r="D121" s="33"/>
      <c r="E121" s="33"/>
      <c r="F121" s="33"/>
      <c r="G121" s="32" t="s">
        <v>63</v>
      </c>
      <c r="H121" s="32" t="s">
        <v>12</v>
      </c>
      <c r="I121" s="26">
        <v>225000</v>
      </c>
      <c r="J121" s="26">
        <v>33304.44</v>
      </c>
      <c r="K121" s="26"/>
      <c r="L121" s="18"/>
    </row>
    <row r="122" spans="2:12" ht="12.75">
      <c r="B122" s="25" t="s">
        <v>67</v>
      </c>
      <c r="C122" s="33"/>
      <c r="D122" s="33"/>
      <c r="E122" s="33"/>
      <c r="F122" s="33"/>
      <c r="G122" s="66" t="s">
        <v>100</v>
      </c>
      <c r="H122" s="32"/>
      <c r="I122" s="53">
        <v>50000</v>
      </c>
      <c r="J122" s="53">
        <v>0</v>
      </c>
      <c r="K122" s="53"/>
      <c r="L122" s="18"/>
    </row>
    <row r="123" spans="2:12" ht="18.75" customHeight="1">
      <c r="B123" s="25" t="s">
        <v>13</v>
      </c>
      <c r="C123" s="33"/>
      <c r="D123" s="33"/>
      <c r="E123" s="33"/>
      <c r="F123" s="33"/>
      <c r="G123" s="66" t="s">
        <v>100</v>
      </c>
      <c r="H123" s="8" t="s">
        <v>11</v>
      </c>
      <c r="I123" s="53">
        <v>50000</v>
      </c>
      <c r="J123" s="53">
        <v>0</v>
      </c>
      <c r="K123" s="53"/>
      <c r="L123" s="18"/>
    </row>
    <row r="124" spans="2:12" ht="25.5">
      <c r="B124" s="25" t="s">
        <v>14</v>
      </c>
      <c r="C124" s="33"/>
      <c r="D124" s="33"/>
      <c r="E124" s="33"/>
      <c r="F124" s="33"/>
      <c r="G124" s="66" t="s">
        <v>100</v>
      </c>
      <c r="H124" s="8" t="s">
        <v>12</v>
      </c>
      <c r="I124" s="53">
        <v>50000</v>
      </c>
      <c r="J124" s="53">
        <v>0</v>
      </c>
      <c r="K124" s="53"/>
      <c r="L124" s="18"/>
    </row>
    <row r="125" spans="2:12" ht="12.75">
      <c r="B125" s="25" t="s">
        <v>68</v>
      </c>
      <c r="C125" s="33"/>
      <c r="D125" s="33"/>
      <c r="E125" s="33"/>
      <c r="F125" s="33"/>
      <c r="G125" s="32" t="s">
        <v>77</v>
      </c>
      <c r="H125" s="32" t="s">
        <v>10</v>
      </c>
      <c r="I125" s="53">
        <v>140616</v>
      </c>
      <c r="J125" s="53">
        <v>59762</v>
      </c>
      <c r="K125" s="53"/>
      <c r="L125" s="18"/>
    </row>
    <row r="126" spans="2:12" ht="37.5" customHeight="1">
      <c r="B126" s="25" t="s">
        <v>22</v>
      </c>
      <c r="C126" s="31"/>
      <c r="D126" s="31"/>
      <c r="E126" s="31"/>
      <c r="F126" s="31"/>
      <c r="G126" s="32" t="s">
        <v>60</v>
      </c>
      <c r="H126" s="32" t="s">
        <v>9</v>
      </c>
      <c r="I126" s="26">
        <v>331661</v>
      </c>
      <c r="J126" s="26">
        <f>J127</f>
        <v>126156.16</v>
      </c>
      <c r="K126" s="26"/>
      <c r="L126" s="15"/>
    </row>
    <row r="127" spans="2:12" ht="18" customHeight="1">
      <c r="B127" s="25" t="s">
        <v>23</v>
      </c>
      <c r="C127" s="31"/>
      <c r="D127" s="31"/>
      <c r="E127" s="31"/>
      <c r="F127" s="31"/>
      <c r="G127" s="32" t="s">
        <v>60</v>
      </c>
      <c r="H127" s="32" t="s">
        <v>10</v>
      </c>
      <c r="I127" s="26">
        <v>331661</v>
      </c>
      <c r="J127" s="26">
        <v>126156.16</v>
      </c>
      <c r="K127" s="26"/>
      <c r="L127" s="15"/>
    </row>
    <row r="128" spans="2:12" ht="15" customHeight="1">
      <c r="B128" s="35" t="s">
        <v>13</v>
      </c>
      <c r="C128" s="33"/>
      <c r="D128" s="33"/>
      <c r="E128" s="33"/>
      <c r="F128" s="33"/>
      <c r="G128" s="32" t="s">
        <v>60</v>
      </c>
      <c r="H128" s="32" t="s">
        <v>11</v>
      </c>
      <c r="I128" s="26">
        <v>11526</v>
      </c>
      <c r="J128" s="26">
        <v>0</v>
      </c>
      <c r="K128" s="26"/>
      <c r="L128" s="15"/>
    </row>
    <row r="129" spans="2:12" s="2" customFormat="1" ht="26.25" thickBot="1">
      <c r="B129" s="41" t="s">
        <v>14</v>
      </c>
      <c r="C129" s="42"/>
      <c r="D129" s="42"/>
      <c r="E129" s="42"/>
      <c r="F129" s="42"/>
      <c r="G129" s="43" t="s">
        <v>60</v>
      </c>
      <c r="H129" s="43" t="s">
        <v>12</v>
      </c>
      <c r="I129" s="44">
        <v>11526</v>
      </c>
      <c r="J129" s="44">
        <v>0</v>
      </c>
      <c r="K129" s="44"/>
      <c r="L129" s="14" t="e">
        <f>#REF!</f>
        <v>#REF!</v>
      </c>
    </row>
    <row r="130" spans="2:11" ht="12.75">
      <c r="B130" s="1"/>
      <c r="C130" s="1">
        <v>261</v>
      </c>
      <c r="D130" s="1">
        <v>1403</v>
      </c>
      <c r="E130" s="40">
        <v>9000092</v>
      </c>
      <c r="F130" s="1">
        <v>730</v>
      </c>
      <c r="K130" s="10"/>
    </row>
  </sheetData>
  <sheetProtection/>
  <mergeCells count="11">
    <mergeCell ref="H9:K9"/>
    <mergeCell ref="H1:K8"/>
    <mergeCell ref="K15:K17"/>
    <mergeCell ref="I15:I17"/>
    <mergeCell ref="J15:J17"/>
    <mergeCell ref="B10:L10"/>
    <mergeCell ref="L16:L17"/>
    <mergeCell ref="B15:B17"/>
    <mergeCell ref="B11:L13"/>
    <mergeCell ref="G15:G17"/>
    <mergeCell ref="H15:H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2019-08-02T11:31:44Z</cp:lastPrinted>
  <dcterms:created xsi:type="dcterms:W3CDTF">2009-02-03T11:21:42Z</dcterms:created>
  <dcterms:modified xsi:type="dcterms:W3CDTF">2019-08-02T11:49:53Z</dcterms:modified>
  <cp:category/>
  <cp:version/>
  <cp:contentType/>
  <cp:contentStatus/>
</cp:coreProperties>
</file>